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mc:AlternateContent xmlns:mc="http://schemas.openxmlformats.org/markup-compatibility/2006">
    <mc:Choice Requires="x15">
      <x15ac:absPath xmlns:x15ac="http://schemas.microsoft.com/office/spreadsheetml/2010/11/ac" url="https://d.docs.live.net/a3bd6724647d4c5a/LENOVO/TRANSPARENCIA 2023/PLANILHAS LINKADAS/CONTRATOS/"/>
    </mc:Choice>
  </mc:AlternateContent>
  <xr:revisionPtr revIDLastSave="0" documentId="13_ncr:4000b_{BAEE6A6A-DA8C-4DF4-99DC-6FCD030E54C0}" xr6:coauthVersionLast="47" xr6:coauthVersionMax="47" xr10:uidLastSave="{00000000-0000-0000-0000-000000000000}"/>
  <bookViews>
    <workbookView xWindow="28680" yWindow="-120" windowWidth="29040" windowHeight="15720"/>
  </bookViews>
  <sheets>
    <sheet name="CONTRATOS" sheetId="1" r:id="rId1"/>
    <sheet name="Planilha1" sheetId="2" r:id="rId2"/>
  </sheets>
  <definedNames>
    <definedName name="_1º_Termo_Apostialmento">CONTRATOS!$R$202</definedName>
    <definedName name="_1º_Termo_Apostilamento">CONTRATOS!$R$199</definedName>
    <definedName name="_xlnm._FilterDatabase" localSheetId="0" hidden="1">CONTRATOS!$A$5:$BU$299</definedName>
    <definedName name="_xlnm.Print_Area" localSheetId="0">CONTRATOS!$A$2:$R$304</definedName>
    <definedName name="Excel_BuiltIn__FilterDatabase" localSheetId="0">CONTRATOS!$A$4:$R$5</definedName>
    <definedName name="Excel_BuiltIn_Print_Area" localSheetId="0">CONTRATOS!$A$1:$R$139</definedName>
    <definedName name="Excel_BuiltIn_Print_Titles" localSheetId="0">CONTRATOS!$1:$5</definedName>
    <definedName name="_xlnm.Print_Titles" localSheetId="0">CONTRATOS!$1:$5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2" l="1"/>
  <c r="M6" i="2"/>
  <c r="L9" i="2"/>
  <c r="M9" i="2"/>
  <c r="L5" i="2"/>
  <c r="M5" i="2"/>
  <c r="M14" i="2"/>
  <c r="M15" i="2"/>
  <c r="L13" i="2"/>
  <c r="M13" i="2"/>
  <c r="L12" i="2"/>
  <c r="M12" i="2"/>
  <c r="L11" i="2"/>
  <c r="M11" i="2"/>
  <c r="L4" i="2"/>
  <c r="M4" i="2"/>
  <c r="L3" i="2"/>
  <c r="M3" i="2"/>
  <c r="L10" i="2"/>
  <c r="M10" i="2"/>
  <c r="L2" i="2"/>
  <c r="M2" i="2"/>
  <c r="B4" i="2"/>
  <c r="C4" i="2"/>
  <c r="C8" i="2"/>
  <c r="C5" i="2"/>
  <c r="C2" i="2"/>
  <c r="C6" i="2"/>
  <c r="C9" i="2"/>
  <c r="C10" i="2"/>
  <c r="C11" i="2"/>
  <c r="C3" i="2"/>
</calcChain>
</file>

<file path=xl/sharedStrings.xml><?xml version="1.0" encoding="utf-8"?>
<sst xmlns="http://schemas.openxmlformats.org/spreadsheetml/2006/main" count="1841" uniqueCount="1149">
  <si>
    <t>C O N T R A T O S</t>
  </si>
  <si>
    <t xml:space="preserve">Nº </t>
  </si>
  <si>
    <t>OBJETO</t>
  </si>
  <si>
    <t>DATA DE PUB NO DOU/ DOE/ DOMPE</t>
  </si>
  <si>
    <t>Nº EDITAL</t>
  </si>
  <si>
    <t>VIGÊNCIA</t>
  </si>
  <si>
    <t>SITUAÇÃO</t>
  </si>
  <si>
    <t>ITEM FORNECIDO</t>
  </si>
  <si>
    <t>UNIDADE MEDIDA</t>
  </si>
  <si>
    <t>VALOR UNITÁRIO</t>
  </si>
  <si>
    <t>QTDE</t>
  </si>
  <si>
    <t>VALOR  DO ITEM</t>
  </si>
  <si>
    <t>VALOR TOTAL CONTRATO</t>
  </si>
  <si>
    <t>CONTRATADO</t>
  </si>
  <si>
    <t>CNPJ/CPF</t>
  </si>
  <si>
    <t>SÓCIOS</t>
  </si>
  <si>
    <t>FISCALIZAÇÃO</t>
  </si>
  <si>
    <t>TERMO ADITIVO</t>
  </si>
  <si>
    <t>INÍCIO</t>
  </si>
  <si>
    <t>TÉRMINO</t>
  </si>
  <si>
    <t>ATIVO</t>
  </si>
  <si>
    <t>MARIA NONATA PAIXÃO CAVALCANTE Gestor/Fiscal</t>
  </si>
  <si>
    <t>Mês</t>
  </si>
  <si>
    <t>ALVES LIRA LTDA</t>
  </si>
  <si>
    <t>05.828.884/0001-90</t>
  </si>
  <si>
    <t>04.407.920/0001-80</t>
  </si>
  <si>
    <t>Serviço</t>
  </si>
  <si>
    <t>03.264.927/0001-27</t>
  </si>
  <si>
    <t>PROCESSAMENTO DE DADOS AMAZONAS S/A - PRODAM</t>
  </si>
  <si>
    <t>BANCO BRADESCO S/A</t>
  </si>
  <si>
    <t>60.746.948/0001-12</t>
  </si>
  <si>
    <t>TELEMAR NORTE LESTE S/A</t>
  </si>
  <si>
    <t>33.000.118/0001-79</t>
  </si>
  <si>
    <t>Unidade</t>
  </si>
  <si>
    <t>ORACLE DO BRASIL SISTEMAS LTDA</t>
  </si>
  <si>
    <t>59.456.277/0001-76</t>
  </si>
  <si>
    <t>G REFRIGERAÇÃO COMERCIO E SERVIÇOS DE REFRIGERAÇÃO LTDA  ME</t>
  </si>
  <si>
    <t>02.037.069/0001-15</t>
  </si>
  <si>
    <t>Luiz Gonzaga Aquino de Oliveira - CPF:235.673.922-04</t>
  </si>
  <si>
    <t>4DEAL SOLUTIONS TECNOLOGIA EM INFORMÁTICA LTDA</t>
  </si>
  <si>
    <t>21.425.192/0001-58</t>
  </si>
  <si>
    <t>Alexandre Oliveira da Silva - CPF:284.340.178-06</t>
  </si>
  <si>
    <t>CT 4/2018 PGJ</t>
  </si>
  <si>
    <t>Prestação de serviços de manutenção preventiva e corretiva, com reposição de peças, fornecimento total de mão de obra, ferramentas, equipamentos, materiais de consumo, e demais materiais de reposição, necessários para execução dos serviços, nos elevadores dos prédios da Procuradoria-Geral de Justiça do Estado do Amazonas.</t>
  </si>
  <si>
    <t>Pregão Presencial
Nº:5.001/2018  CPL/MP/PGJ</t>
  </si>
  <si>
    <t>19/03/2018</t>
  </si>
  <si>
    <t>Manutenção Elevador ThyssenKrupp 17794 Linha OMI</t>
  </si>
  <si>
    <t>ELEVADORES BRASIL LTDA</t>
  </si>
  <si>
    <t>10.602.740/0001-51</t>
  </si>
  <si>
    <t>Reynaldo Figueiredo de Souza - CPF:413.809.592-68</t>
  </si>
  <si>
    <t>PAULO AUGUSTO OLIVEIRA LOPES -GESTOR/FISCAL</t>
  </si>
  <si>
    <t>Manutenção Elevador ThyssenKrupp 63733 Linha PRF</t>
  </si>
  <si>
    <t>Manutenção Elevador OTIS M3282 Linha VW2</t>
  </si>
  <si>
    <t>Manutenção Elevador OTIS M3281 Linha VW2</t>
  </si>
  <si>
    <t>Manutenção Elevador ThyssenKrupp 17796 Linha OMI</t>
  </si>
  <si>
    <t>Manutenção Elevador ThyssenKrupp 17795 Linha OMI</t>
  </si>
  <si>
    <t>CT 19/2018 PGJ</t>
  </si>
  <si>
    <t>Locação de imóvel localizado na Rua Gonçalves Lêdo, n.º 132, Centro, Coari/AM, registrado no Cartório de Registro de Imóveis e Protestos de Letras sob a matrícula n.º 3.916, para abrigar as instalações da Promotoria de Justiça de Coari..</t>
  </si>
  <si>
    <t>Locação de Imóvel</t>
  </si>
  <si>
    <t>VERA NEIDE PINTO CAVALCANTE</t>
  </si>
  <si>
    <t>284.073.932-15</t>
  </si>
  <si>
    <t xml:space="preserve">Vera Neide Pinto Cavalcante - CPF: 284.073.932-15
</t>
  </si>
  <si>
    <t>MARIA NONATA PAIXÃO CAVALCANTE - GESTOR/FISCAL</t>
  </si>
  <si>
    <t>Extensão de garantia dos serviços de suporte e manutenção da plataforma VIGIA ELITE, com cobertura por 36 (trinta e seis) meses, para atender as necessidades do Ministério Público do Estado do Amazonas.</t>
  </si>
  <si>
    <t>01.207.219/0001-29</t>
  </si>
  <si>
    <t>Não</t>
  </si>
  <si>
    <t>CT 32/2018 PGJ</t>
  </si>
  <si>
    <t>Locação de imóveis para abrigar a instalação de órgãos do Ministério Público do Estado do Amazonas.</t>
  </si>
  <si>
    <t>17/09/2018</t>
  </si>
  <si>
    <t>16/09/2023</t>
  </si>
  <si>
    <t>IMÓVEL</t>
  </si>
  <si>
    <t>COENCIL COMÉRCIO IMPORTAÇÃO E EXPORTAÇÃO LTDA</t>
  </si>
  <si>
    <t>84.468.636/0001-52</t>
  </si>
  <si>
    <t>José de Moura Teixeira Lopes -  CPF: 055.324.792-20</t>
  </si>
  <si>
    <t>CT 35/2018 PGJ</t>
  </si>
  <si>
    <t>4/10/2018</t>
  </si>
  <si>
    <t>Telefônico LDI Intra FIXO-MÓVEL</t>
  </si>
  <si>
    <t>Sérgio Garcia Pesente Neto - CPF:897.158.882-91
Macssuel Gusmão Pereira - CPF:622.382.563-34</t>
  </si>
  <si>
    <t>CARLOS ALEXANDRA LOPES DE SOUZA - GESTOR                             RAPHAEL VITORIANO BASTOS - FISCAL</t>
  </si>
  <si>
    <t>Chamadas locais FIXO-FIXO,Telefônico LDN Intra/Inter-regional FIXO-MÓVEL</t>
  </si>
  <si>
    <t>Chamadas locais FIXO-FIXO (Intra Grupo)</t>
  </si>
  <si>
    <t>Assinatura DDG 0800</t>
  </si>
  <si>
    <t>Chamadas locais FIXO-MÓVEL (VC1)</t>
  </si>
  <si>
    <t>Telefônico LDN Intra/Inter-regional FIXO-MÓVEL</t>
  </si>
  <si>
    <t>Instalação do entroncamento digital E1</t>
  </si>
  <si>
    <t>Assinatura faixa de numeração 100 DDR</t>
  </si>
  <si>
    <t>Assinatura entroncamentos digitais E1 bidirecional (30 canais)</t>
  </si>
  <si>
    <t>Chamadas LDN Intra e Inter-regional FIXO-MÓVEL</t>
  </si>
  <si>
    <t>Chamadas locais FIXO-FIXO</t>
  </si>
  <si>
    <t>Chamadas LDN Intra e Inter-regional FIXO-FIXO</t>
  </si>
  <si>
    <t>Telefônico LDI FIXOFIXO</t>
  </si>
  <si>
    <t>34.028.316/0003-75</t>
  </si>
  <si>
    <t>SIDI SERVIÇOS DE COMUNICAÇÃO LTDA</t>
  </si>
  <si>
    <t>26.605.545/0001-15</t>
  </si>
  <si>
    <t>CT 2/2019 PGJ</t>
  </si>
  <si>
    <t>Regular a compra e venda de Energia Elétrica Ativa entre o CONSUMIDOR e a DISTRIBUIDORA, a ser disponibilizada no Ponto de Conexão, nos prazos previstos, para uso exclusivo na Unidade Consumidora, nos termos e condições previstos no presente termo e observado o disposto na legislação e regulamentação aplicável.</t>
  </si>
  <si>
    <t>11/02/2019</t>
  </si>
  <si>
    <t>Fornecimento de Energia  Eletrica</t>
  </si>
  <si>
    <t>AMAZONAS DISTRIBUIDORA DE ENERGIA S/A</t>
  </si>
  <si>
    <t>02.341.467/0001-20</t>
  </si>
  <si>
    <t>ANA SOCORRO HOLANDA  DA SILVA - CPF:343.238.562-53</t>
  </si>
  <si>
    <t>CT 3/2019 PGJ</t>
  </si>
  <si>
    <t>Prestar para a CONTRATANTE o Serviço de Execução de Sistemas PRODAM-RH, para manter o cadastro dos servidores e Folha de Pagamento de Pessoal, processar folhas de pagamento e fornecer relatórios para efetivação de pagamento e desenvolvimento de sistemas de informação, cuja descrição está contida no Anexo que passa a fazer parte integrante deste contrato, como se nele estivesse transcrito, juntamente com a Proposta 275/18, constantes do Processo.</t>
  </si>
  <si>
    <t>Execução de Sistemas - PRODAM-RH Sist. de Recursos Humanos e Folha</t>
  </si>
  <si>
    <t>João Guilherme de Moraes Silva, - CPF:160.169.982-49</t>
  </si>
  <si>
    <t>DMES BRITO DE SOUZA  - GESTOR/FISCAL</t>
  </si>
  <si>
    <t>Desenvolvimento de Sistemas de Informação</t>
  </si>
  <si>
    <t>82.845.322/0001-04</t>
  </si>
  <si>
    <t>LANLINK SOLUÇÕES E COMERCIALIZAÇÃO EM INFORMÁTICA S/A</t>
  </si>
  <si>
    <t>19.877.285/0002-52</t>
  </si>
  <si>
    <t>13/04/2020</t>
  </si>
  <si>
    <t>EYES NWHERE SISTEMAS INTELIGENTES DE IMAGEM LTDA</t>
  </si>
  <si>
    <t>07.244.008/0002-23</t>
  </si>
  <si>
    <t>José Ricardo Ferreira - CPF:137.615.128-64</t>
  </si>
  <si>
    <t xml:space="preserve">CARLOS ALEXANDRE DOS SANTOS NOGUEIRA - GESTOR                                                          RAPHAEL VITORIANO DE BASTOS - FISCAL                                            </t>
  </si>
  <si>
    <t>CT 18/2019 PGJ</t>
  </si>
  <si>
    <t>Pregão Eletrônico
Nº:10/2018-SEGUP/PA</t>
  </si>
  <si>
    <t>12/06/2019</t>
  </si>
  <si>
    <t>ACESSO TERRESTRE</t>
  </si>
  <si>
    <t>Sérgio Garcia Pesente Neto - CPF:897.158.882-91
Luciana Caroline dos Santos Guarnieri - CPF:045.047.819-05</t>
  </si>
  <si>
    <t>LOCAÇÃO DE ROTEADOR - DE 6 Mbps ATÉ 40 Mbps</t>
  </si>
  <si>
    <t>CT 33/2019 PGJ</t>
  </si>
  <si>
    <t xml:space="preserve">
DOMPE: 9/10/2019</t>
  </si>
  <si>
    <t>8/10/2019</t>
  </si>
  <si>
    <t>8/10/2024</t>
  </si>
  <si>
    <t>locação de imóvel, localizado na Avenida André Araújo, n.º 129</t>
  </si>
  <si>
    <t>Vanias Batista Mendonça</t>
  </si>
  <si>
    <t>031.466.502-15</t>
  </si>
  <si>
    <t>CT 2/2020 PGJ</t>
  </si>
  <si>
    <t>Prestação de serviço de conectividade ponto a ponto, em fibra óptica, através de conexão entre redes de dados nas pontas A e B, a serem instaladas nas unidades jurisdicionadas da Procuradoria-Geral de Justiça, localizadas no interior do Estado do Amazonas.</t>
  </si>
  <si>
    <t>DOMPE: 12/02/2020</t>
  </si>
  <si>
    <t>Pregão Eletrônico
Nº:4.001/2020 - CPL/MP/PGJ</t>
  </si>
  <si>
    <t>12/02/2020</t>
  </si>
  <si>
    <t>Prestação mensal do Link de conectividade ponto a ponto em fibra óptica.</t>
  </si>
  <si>
    <t>Guilherme Imakawa Monteiro da Palma - CPF:991.309.392-91</t>
  </si>
  <si>
    <t>Remanejamento, sob demanda, entre as pontas A e B, dentro do mesmo município (mudança de endereço).</t>
  </si>
  <si>
    <t>Serviço, sob demanda, de instalação, configuração e disponibilização de conectividade ponto a ponto, com link em fibra óptica, para conexão entre redes de dados, entre o ponto A e ponto B.</t>
  </si>
  <si>
    <t>Prestação mensal do Link de conectividade ponto a ponto em fibra óptica, sob demanda</t>
  </si>
  <si>
    <t>Serviço de acesso IP, edifício-sede da PGJ  internet dedicada</t>
  </si>
  <si>
    <t>Serviço de instalação, configuração e disponibilização de conectividade ponto a ponto, com link em fibra óptica, para conexão entre redes de dados, entre o ponto A e ponto B.</t>
  </si>
  <si>
    <t>818.380.181-15</t>
  </si>
  <si>
    <t>22/03/2021</t>
  </si>
  <si>
    <t>CT 8/2020 PGJ</t>
  </si>
  <si>
    <t>Prestação de serviços especializados em seguro de veículos, para atender à frota oficial pertencente à Procuradoria Geral de Justiça do Estado do Amazonas  PGJ/AM, por um período de 12 (doze) meses, nos termos do Edital do Pregão Eletrônico n.º 4.011/2020-CPL/MP/PGJ, que integra este termo contratual, com seus anexos, independentemente de transcrição, para todos os fins e efeitos legais.</t>
  </si>
  <si>
    <t>DOMPE: 14/04/2020</t>
  </si>
  <si>
    <t>Pregão Eletrônico
Nº:4.011/2020-CPL/MP/PGJ</t>
  </si>
  <si>
    <t>Seguro para a frota de veículos oficiais pertencente à PGJ-AM.</t>
  </si>
  <si>
    <t>MAPFRE SEGUROS GERAIS S/A</t>
  </si>
  <si>
    <t>61.074.175/0001-38</t>
  </si>
  <si>
    <t>Alexandre Ponciano Serra - CPF:219.802.708-99</t>
  </si>
  <si>
    <t>MILTON MENEZES DINIZ  - GESTOR/FISCAL</t>
  </si>
  <si>
    <t>CC 3/2020 PGJ</t>
  </si>
  <si>
    <t>Prestação de serviços de análises laboratoriais da qualidade dos efluentes da Estação de Tratamento de Esgotos - ETE, instalada na sede da Procuradoria-Geral de Justiça do Estado do Amazonas.</t>
  </si>
  <si>
    <t xml:space="preserve">
DOMPE: 21/05/2020</t>
  </si>
  <si>
    <t>20/05/2020</t>
  </si>
  <si>
    <t>Coleta de amostras de esgoto (entrada e saída da ETE)  Análises gerais; Análises Laboratoriais; Emissão dos Laudos das Análises Laboratoriais.</t>
  </si>
  <si>
    <t>ECOSEGME CONSULTORIA AMBIENTAL LTDA</t>
  </si>
  <si>
    <t>08.584.308/0001-33</t>
  </si>
  <si>
    <t>Arimar Neves Neto - CPF:704.754.582-49</t>
  </si>
  <si>
    <t>LUCIANA DE SOUZA CAARVALHO - GESTOR/FISCAL</t>
  </si>
  <si>
    <t>Coleta (entrada e saída) de amostras de esgoto (entrada e saída da ETE) - Análises de controle/emergencial, com emissão de Laudo.</t>
  </si>
  <si>
    <t>CT 10/2020 PGJ</t>
  </si>
  <si>
    <t>Prestação de serviços continuados de limpeza e conservação, higienização, serviços de copa, garçom, lavagem de veículos, jardinagem, manutenção predial e recepção, com fornecimento de materiais e equipamentos, nas instalações do Ministério Público do Estado do Amazonas/Procuradoria-Geral de Justiça do Estado do Amazonas, nos termos do Edital do Pregão Eletrônico n.º 4.040/2019-CPL/MP/PGJ, que integra este termo contratual, com seus anexos, independentemente de transcrição, para todos os fins e efeitos legais.</t>
  </si>
  <si>
    <t>Pregão Eletrônico
Nº:4.040/2019-CPL/MP/PGJ</t>
  </si>
  <si>
    <t>2/06/2020</t>
  </si>
  <si>
    <t>Prestação de serviços continuados de limpeza e conservação, higienização, serviços de copa, garçom, lavagem de veículos, jardinagem e manutenção predial</t>
  </si>
  <si>
    <t>JF TECNOLOGIA EIRELI</t>
  </si>
  <si>
    <t>12.891.300/0001-97</t>
  </si>
  <si>
    <t>Francisco Antonio Oliveira de Carvalho - CPF:839.789.842-53</t>
  </si>
  <si>
    <t>CT 15/2020 PGJ</t>
  </si>
  <si>
    <t>Prestação de serviço de administração, gerenciamento e fornecimento de vale-alimentação por meio de cartão magnético, com chip de segurança e senha individual, destinado à aquisição de gêneros alimentícios, nos termos constantes do Edital do Pregão Eletrônico n.º4.015/2020-CPL/MP/PGJ-SRP.</t>
  </si>
  <si>
    <t xml:space="preserve">
DOMPE: 9/09/2020
</t>
  </si>
  <si>
    <t>Pregão Eletrônico
Nº:4.015/2020-CPL/MP/PGJ-SRP</t>
  </si>
  <si>
    <t>CARTÃO MAGNÉTICO COM CHIP DE SEGURANÇA PARA AQUISIÇÃO DE GÊNEROS ALIMENTÍCIOS</t>
  </si>
  <si>
    <t>TRIVALE ADMINISTRAÇÃO LTDA</t>
  </si>
  <si>
    <t>00.604.122/0001-97</t>
  </si>
  <si>
    <t xml:space="preserve">Vitor Flores de Deus - CPF:099.822.686-60
</t>
  </si>
  <si>
    <t>CT 16/2020 PGJ</t>
  </si>
  <si>
    <t>Locação de imóvel, localizado na Rua Belo Horizonte, n° 500, Aleixo,Manaus/AM, registrado no Cartório de Registro de Imóveis e Protestos de Letras sob a matrícula n°52.273, visando abrigar Promotorias de Justiça da Capital do Estado do Amazonas, conforme asespecificações constantes no TERMO DE REFERÊNCIA Nº 14.2020.DEAC.0469877.2020.007177 e noMemorial Descritivo - Projeto e Rede Lógica.</t>
  </si>
  <si>
    <t>9/09/2020</t>
  </si>
  <si>
    <t>9/09/2025</t>
  </si>
  <si>
    <t>Locação de imóvel, localizado na Rua Belo Horizonte, n° 500, Aleixo, Manaus/AM.</t>
  </si>
  <si>
    <t xml:space="preserve">Josias de Almeida Lira - CPF:023.558.412-68
</t>
  </si>
  <si>
    <t xml:space="preserve">MARIA NONATA PAIXÃO CAVALCANTE      - GESTOR/FISCAL                               </t>
  </si>
  <si>
    <t>CT 17/2020 PGJ</t>
  </si>
  <si>
    <t>Aquisição de subscrição de licença de uso da plataforma de softwares Microsoft 365, pelo período de 36 (trinta e seis) meses, com suporte técnico, incluindo serviço de migração da plataforma local e de treinamento, na modalidade EAS (Enterprise Agreement Subscription), visando atender as necessidades da Procuradoria-Geral de Justiça do Estado do Amazonas.</t>
  </si>
  <si>
    <t>Pregão Eletrônico
Nº:4.025/2020 - CPL/MP/PGJ-SRP</t>
  </si>
  <si>
    <t>5/11/2020</t>
  </si>
  <si>
    <t>5/11/2023</t>
  </si>
  <si>
    <t>Treinamento Tipo 2  Usuários Finais (20 Horas)</t>
  </si>
  <si>
    <t xml:space="preserve">Alexandre Mota Albuquerque - CPF:261.138.723-00
</t>
  </si>
  <si>
    <t>Treinamento Tipo 1  Administração (40 Horas)</t>
  </si>
  <si>
    <t>Licença de uso da plataforma Microosft 365 / Tipo E3 Válida por 36 meses</t>
  </si>
  <si>
    <t>Licença de uso da plataforma Microosft 365 / Tipo E1 Válida por 36 meses</t>
  </si>
  <si>
    <t>Licença de uso da plataforma Microosft 365 / Tipo E5 Válida por 36 meses</t>
  </si>
  <si>
    <t>Migração da plataforma local para a plataforma de comunicação e colaboração em nuvem, "Microsoft 365"</t>
  </si>
  <si>
    <t>Fonte: Divisão de Contratos e Convênios / Diretoria de Planejamento</t>
  </si>
  <si>
    <t>16/12/2021</t>
  </si>
  <si>
    <t>Lincoln Nunes da Silva - CPF:033.699.748-51</t>
  </si>
  <si>
    <t>CT 19/2020 PGJ</t>
  </si>
  <si>
    <t>Aquisição de clonador forense de alta performance, com garantia, assistência técnica e suporte técnico, visando atender as demandas dos órgãos integrantes do Ministério Público do Estado do Amazonas / Procuradoria-Geral de Justiça, nos termos do Edital do Pregão Eletrônico n.º 4.082/2020-CPL/MP/PGJ.</t>
  </si>
  <si>
    <t>DOMPE: 29/12/2021</t>
  </si>
  <si>
    <t>Pregão Eletrônico
Nº:4.028/2020-CPL/MP/PGJ</t>
  </si>
  <si>
    <t>18/12/2020</t>
  </si>
  <si>
    <t>18/12/2023</t>
  </si>
  <si>
    <t>CLONADOR FORENSE DE DISCOS RÍGIDOS, incluindo suporte técnico, manutenção de atualização, garantia e suporte técnico, pelo período de 36 (trinta e seis) meses.</t>
  </si>
  <si>
    <t>TECHBIZ FORENSE DIGITAL LTDA</t>
  </si>
  <si>
    <t>05.757.597/0001-37</t>
  </si>
  <si>
    <t>FUNDAÇÃO PAULO FEITOZA - CPF:02.844.344/0001-02
Luciana Bispo da Silva Galão - CPF:844.216.301-87</t>
  </si>
  <si>
    <t>CT 21/2020 PGJ</t>
  </si>
  <si>
    <t>Aquisição de expansão de suporte, garantia e licenciamento de equipamentos de hiperconvergência (NUTANIX), utilizados atualmente na infraestrutura do centro de dados da CONTRATANTE, consoante especificações e características técnicas descritas no Termo de Referência, parte integrante deste instrumento, naquilo que com este não o contrarie, independentemente de sua transcrição.</t>
  </si>
  <si>
    <t>Pregão Eletrônico
Nº:018/2020 - CPL/TJAM</t>
  </si>
  <si>
    <t>21/12/2021</t>
  </si>
  <si>
    <t>21/12/2023</t>
  </si>
  <si>
    <t>Licença de software para gestão centralizada avançada - NUTANIX PRISM PRO</t>
  </si>
  <si>
    <t>CLEAR TECNOLOGIA DA INFORMAÇÃO LTDA</t>
  </si>
  <si>
    <t>30.088.923/0001-08</t>
  </si>
  <si>
    <t>Rogério Augusto Ferreira - CPF:101.346.668-36</t>
  </si>
  <si>
    <t>CC 8/2020 PGJ</t>
  </si>
  <si>
    <t>Renovação de licença da solução UFED CELLEBRITE, visando atender as demandas dos órgãos integrantes do Ministério Público do Estado do Amazonas / Procuradoria-Geral de Justiça, conforme o Termo de Referência n.º 003.2018.CAOCRIMO.SEI.2018.011261.</t>
  </si>
  <si>
    <t>23/12/2020</t>
  </si>
  <si>
    <t>23/12/2023</t>
  </si>
  <si>
    <t>UFED 4PC Ultimate SW renewal 5940643</t>
  </si>
  <si>
    <t>Luciana Bispo da Silva Galão - CPF:844.216.301-87</t>
  </si>
  <si>
    <t>UFED Analytics Desktop Basic SW Renewal 1379648256</t>
  </si>
  <si>
    <t>Trade in from UFED Touch1 to UFED4PC, without kit Software 5940643</t>
  </si>
  <si>
    <t>Trade in from UFED Touch1 to UFED4PC, without kit Hardware 5940643</t>
  </si>
  <si>
    <t xml:space="preserve">
DOMPE: 30/12/2021</t>
  </si>
  <si>
    <t>JOSÉ RICARDO SAMPAIO COUTINHO -GESTOR/FISCAL</t>
  </si>
  <si>
    <t>CC 2/2021 PGJ</t>
  </si>
  <si>
    <t>Contratação de empresa especializada para fornecer Software exclusivo para Registro de Ocorrências de Obra e para o acompanhamento em tempo real das obras, reformas e manutenções realizadas pelo MINISTÉRIO PÚBLICO DO AMAZONAS nas unidades da Capital e Interior do Estado do Amazonas, conforme o Termo de Referência n.º 4.2020.DEAC.0435757.2020.001112.</t>
  </si>
  <si>
    <t>22/02/2021</t>
  </si>
  <si>
    <t>Software exclusivo para Registro de Ocorrências de Obra (diários de obras), consistente em Sistema Online para elaborar, armazenar e gerenciar Relatório Diário de Obra (RDO</t>
  </si>
  <si>
    <t>UPDATE DIGITAL TECNOLOGIA DA INFORMAÇÃO LTDA</t>
  </si>
  <si>
    <t>21.600.669/0001-94</t>
  </si>
  <si>
    <t>Tairo Oliveira Lima - CPF:097.856.166-06</t>
  </si>
  <si>
    <t>MAQUINÉ MANUTENÇÃO ELÉTRICA - EIREL</t>
  </si>
  <si>
    <t>29.118.694/0001-48</t>
  </si>
  <si>
    <t>Diego Lima Maquiné - CPF:990.891.572-04</t>
  </si>
  <si>
    <t>CT 1/2021 PGJ</t>
  </si>
  <si>
    <t>Prestação de serviço de conectividade ponto a ponto, em fibra óptica, na cidade de Manaus, através de conexão entre redes de dados nas pontas A e B, nos termos do Edital do Pregão Eletrônico n.º 4.023/2020 - CPL/MP/PGJ, que integra este termo contratual, com seus anexos, independentemente de transcrição, para todos os fins e efeitos legais.</t>
  </si>
  <si>
    <t>Pregão Eletrônico
Nº:4.023/2020-CPL/MP/PGJ</t>
  </si>
  <si>
    <t>9/02/2021</t>
  </si>
  <si>
    <t>Serviço de conectividade ponto a ponto em fibra óptica, na cidade de Manaus, através de conexão entre redes de dados nas pontas A e B - Capacidade Total de 210 Mbps</t>
  </si>
  <si>
    <t>Remanejamento do link de dados (unidades descentralizadas)</t>
  </si>
  <si>
    <t>Instalação e ativação do link de dados (unidades descentralizadas)</t>
  </si>
  <si>
    <t>CARLOS ALEXANDRE NOGUEIRA DOS SANTOS - GESTOR                                                                  SÉRGIO FREITAS DE MORAES - FISCAL</t>
  </si>
  <si>
    <t>CARLOS ALEXANDRE DOS SANTOS NOGUEIRA - GESTOR                                                                        LUIZ CARLOS FERRARO RUBIM JÚNIOR - FISCAL</t>
  </si>
  <si>
    <t>PAULO AUGUSTO DE OLIVEIRA LOPES - GESTOR / FISCAL</t>
  </si>
  <si>
    <t xml:space="preserve">CARLOS ALEXANDRE DOS SANTOS NOGUEIRA - GESTOR                                                                   ROMULO DEVEZAS FREITAS - FISCAL                                       </t>
  </si>
  <si>
    <t>CARLOS ALEXANDRE DOS SANTOS NOGUEIRA  - GESTOR                                                                        JEFFERSON SILVA DO NASCIMENTO - FISCAL</t>
  </si>
  <si>
    <t>CT 5/2021 PGJ</t>
  </si>
  <si>
    <t>Prestação de serviços de fornecimento de energia elétrica, às Unidades Descentralizadas desta Procuradoria-Geral de Justiça localizadas no estado do Amazonas.</t>
  </si>
  <si>
    <t>Fornecimento de energia elétrica para as unidades descentralizadas desta Procuradoria-Geral de Justiça do Amazonas</t>
  </si>
  <si>
    <t>DANUBIA DA COSTA GOMES - CPF:514.922.962-87</t>
  </si>
  <si>
    <t>CC 4/2021 PGJ</t>
  </si>
  <si>
    <t>Prestação de serviços de fornecimento de água potável, visando atender as unidades da CONTRATANTE nas cidades de Tabatinga, Carauari, Codajás e Autazes/AM, conforme as condições previstas neste instrumento, observando-se as normas legais e regulamentares aplicáveis.</t>
  </si>
  <si>
    <t>12/03/2021</t>
  </si>
  <si>
    <t>Serviço de água potável nas unidades do MPAM, nas seguintes comarcas: AUTAZES, CARAUARI, CODAJÁS e TABATINGA</t>
  </si>
  <si>
    <t>COMPANHIA DE SANEAMENTO DO AMAZONAS - COSAMA</t>
  </si>
  <si>
    <t>04.406.195/0001-25</t>
  </si>
  <si>
    <t>Armando Silva do Valle - CPF:135.748.092-04
Kellen Pereira da Silva - CPF:903.261.052-04</t>
  </si>
  <si>
    <t>CT 4/2021 PGJ</t>
  </si>
  <si>
    <t>10/03/2021</t>
  </si>
  <si>
    <t>locação de imóvel localizado na Av. Francisco de Paula, n.º 141, Tancredo Neves, 69.520-000, Juruá/AM</t>
  </si>
  <si>
    <t>SAMUEL MENDES DA SILVA</t>
  </si>
  <si>
    <t xml:space="preserve">
DOMPE: 10/03/2021</t>
  </si>
  <si>
    <t xml:space="preserve">
DOMPE: 22/03/2021</t>
  </si>
  <si>
    <t xml:space="preserve">
DOMPE: 12/03/2021</t>
  </si>
  <si>
    <t xml:space="preserve">
DOMPE: 22/02/2021</t>
  </si>
  <si>
    <t>Locação de imóvel localizado na Av. Francisco de Paula, n.º 141, Tancredo Neves, 69.520-000, Juruá/AM, registrado no Cartório de Registro de Imóveis da Comarca de Juruá sob a matrícula n.º 483, visando atender as necessidades do Ministério Público do Estado do Amazonas / Procuradoria-Geral de Justiça do Estado do Amazonas.
Parágrafo único. O imóvel e sua respectiva área de estacionamento destinar-se-ão às instalações da Promotoria de Justiça da Comarca de Juruá do Estado do Amazonas.</t>
  </si>
  <si>
    <t>CT 6/2021 PGJ</t>
  </si>
  <si>
    <t>Prestação de serviços de manutenção preventiva e/ou corretiva do grupo gerador que atende o edifício anexo administrativo, com o fornecimento e substituição de peças, conjunto de peças e sistemas objetivando atender às necessidades de funcionamento e de utilização do grupo gerador pelo Ministério Público do Estado do Amazonas, Procuradoria-Geral de Justiça do Estado do Amazonas, nos termos do Edital do Pregão Eletrônico n.º 4.006/2021-CPL/MP/PGJ.</t>
  </si>
  <si>
    <t>Pregão Eletrônico
Nº:4.006/2021-CPL/MP/PGJ</t>
  </si>
  <si>
    <t>20/04/2021</t>
  </si>
  <si>
    <t>Manutenção preventiva e/ou corretiva, com reposição de peças, no grupo gerador.</t>
  </si>
  <si>
    <t>MAPROTEM EIRELI EPP</t>
  </si>
  <si>
    <t>05.885.398/0001-04</t>
  </si>
  <si>
    <t>Fábio Henrique Lima - CPF:815.538.202-82</t>
  </si>
  <si>
    <t>Maria Nonata Paixão Cavalcante - CPF:317.625.902-63 - GESTOR / FISCAL</t>
  </si>
  <si>
    <t>ADRIANA MONTEIRO ESPINHEIRA - CPF:023.365.585-99 - GESTOR / FISCAL</t>
  </si>
  <si>
    <t>CC 7/2021 PGJ</t>
  </si>
  <si>
    <t>Prestação de serviços de fornecimento de água potável e coleta de esgoto, visando atender as unidades da CONTRATANTE na cidade de Iranduba/AM, conforme as condições previstas neste instrumento, observando-se as normas legais e regulamentares aplicáveis.</t>
  </si>
  <si>
    <t>17/05/2021</t>
  </si>
  <si>
    <t>Fornecimento de água potável e coleta de esgoto</t>
  </si>
  <si>
    <t>SERVIÇO AUTÔNOMO DE ÁGUA E ESGOTO DE IRANDUBA - SAAE</t>
  </si>
  <si>
    <t>08.848.656/0001-70</t>
  </si>
  <si>
    <t>Kaio Ícaro Ferreira Vieira - CPF:923.190.092-72</t>
  </si>
  <si>
    <t>CT 8/2021 PGJ</t>
  </si>
  <si>
    <t>27/05/2021</t>
  </si>
  <si>
    <t>Serviços de Manutenção Corretiva do sistema de tratamento de efluentes MIZUMO MP-30</t>
  </si>
  <si>
    <t>CASA NOVA ENGENHARIA E CONSULTORIA LTDA</t>
  </si>
  <si>
    <t>12.715.889/0001-72</t>
  </si>
  <si>
    <t>Leonardo Borges Falcone - CPF:742.625.646-49</t>
  </si>
  <si>
    <t>Serviços de Manutenção Preventiva do sistema de tratamento de efluentes MIZUMO MP-30.</t>
  </si>
  <si>
    <t>CC 5/2021 PGJ</t>
  </si>
  <si>
    <t>Prestação de serviço de seguro coletivo contra acidentes pessoais para Estagiários da Procuradoria-Geral de Justiça/ Ministério Público do Estado do Amazonas.</t>
  </si>
  <si>
    <t>4/04/2021</t>
  </si>
  <si>
    <t>Seguro coletivo contra acidentes pessoais para Estagiários da Procuradoria-Geral de Justiça/ Ministério Público do Estado do Amazonas (capital e interior)</t>
  </si>
  <si>
    <t>PORTO SEGURO CIA DE SEGUROS GERAIS</t>
  </si>
  <si>
    <t>61.198.164/0001-60</t>
  </si>
  <si>
    <t>Roberto de Souza Dias - CPF:115.838.468-83
Neide Oliveira Souza - CPF:205.408.568-51</t>
  </si>
  <si>
    <t>LUCIANA DE SOUZA CARVALHO - GESTOR / FISCAL</t>
  </si>
  <si>
    <t>ELIZANE GARCIA PONTES - GESTOR / FISCAL</t>
  </si>
  <si>
    <t>DMES BRITO DE SOUZA - GESTOR / FISCAL</t>
  </si>
  <si>
    <t>DOMPE: 6/05/2021</t>
  </si>
  <si>
    <t>DOMPE: 22/04/2021</t>
  </si>
  <si>
    <t>DOMPE: 12/05/2021</t>
  </si>
  <si>
    <t>DOMPE: 19/05/2021</t>
  </si>
  <si>
    <t>DOMPE: 14/01/2021</t>
  </si>
  <si>
    <t>Nº:Pregão Eletrônico n.º 4.011/2021-CPL/MP/PGJ</t>
  </si>
  <si>
    <t>CC 8/2021 PGJ</t>
  </si>
  <si>
    <t>Prestação, de forma contínua, dos serviços públicos de abastecimento de água e esgotamento sanitário, visando atender à Sede da CONTRATANTE e as Unidades Descentralizadas, nos endereços constantes na Cláusula Terceira do presente termo, conforme as condições previstas neste instrumento, observando-se as normas legais e regulamentares aplicáveis.</t>
  </si>
  <si>
    <t>31/05/2021</t>
  </si>
  <si>
    <t>Serviços públicos de abastecimento de água e esgotamento sanitário, visando atender à Sede  a sede PGJ e as Unidades Descentralizadas</t>
  </si>
  <si>
    <t>MANAUS AMBIENTAL S/A</t>
  </si>
  <si>
    <t>Thiago Augusto Hiromitsu Terada - CPF:223.433.208-70
Diego Rafael das Magr - CPF:016.666.481-24</t>
  </si>
  <si>
    <t>CT 24/2018 PGJ</t>
  </si>
  <si>
    <t>Prestação de serviços de manutenção preventiva e corretiva, inclusive com a prestação de serviços emergenciais fora do horário comercial, em finais de semanas e feriados, com fornecimento de peças, dos veículos da frota oficial pertencente à Procuradoria-Geral de Justiça do Amazonas, nos termos do Edital do Pregão Presencial n.º 5.004/2018 - CPL/MP/PGJ, que integra este termo contratual, com seus anexos, independentemente de transcrição, para todos os fins e efeitos legais.</t>
  </si>
  <si>
    <t>Pregão Presencial
Nº:5004/2018-CPL/MP/PGJ</t>
  </si>
  <si>
    <t>Serviço de higienização interna Ranger cabine dupla 4X4 banco de tecido</t>
  </si>
  <si>
    <t>T N NETO EIRELI EPP</t>
  </si>
  <si>
    <t>23.032.014/0001-92</t>
  </si>
  <si>
    <t xml:space="preserve">Toshizo Nakajima Neto - CPF:336.335.682-04
</t>
  </si>
  <si>
    <t>MILTON MENEZES DINIZ - GESTOR/FISCAL</t>
  </si>
  <si>
    <t>Serviço de remoção de veículos (Ranger) perímetro urbano</t>
  </si>
  <si>
    <t>Serviço de balanceamento de roda - veículo Ranger cabine dupla 4X4</t>
  </si>
  <si>
    <t>Serviço de polimento Sedan médio</t>
  </si>
  <si>
    <t>Serviço de Lavagem completa Sedan médio</t>
  </si>
  <si>
    <t>Serviço de Lavagem Simples Ranger cabine simples</t>
  </si>
  <si>
    <t>Serviço de polimento Ranger cabine simples</t>
  </si>
  <si>
    <t>Serviço de alinhamento veículo Sedan médio</t>
  </si>
  <si>
    <t>Serviço de cambagem veículo Sedan médio</t>
  </si>
  <si>
    <t>Serviço de Lavagem Simples Ranger cabine dupla 4X4</t>
  </si>
  <si>
    <t>Serviço de cambagem veículo Sedan compacto</t>
  </si>
  <si>
    <t>Serviço de higienização interna Sedan compacto banco tecido</t>
  </si>
  <si>
    <t>Serviço de cambagem veículo Ranger cabine dupla 4X4</t>
  </si>
  <si>
    <t>Serviço de higienização interna Sedan médio banco de couro</t>
  </si>
  <si>
    <t>Serviço de alinhamento veículo Sedan compacto</t>
  </si>
  <si>
    <t>Serviço de Lavagem completa Sedan compacto</t>
  </si>
  <si>
    <t>Serviço de alinhamento veículo Ranger cabine dupla 4X4</t>
  </si>
  <si>
    <t>Serviço de conserto de pneu  remendo frio</t>
  </si>
  <si>
    <t>Serviço de balanceamento de roda - veículo Sedan médio</t>
  </si>
  <si>
    <t>Serviço de remoção de veículos (Ranger)</t>
  </si>
  <si>
    <t>Serviço de higienização interna Ranger cabine simples banco de tecido</t>
  </si>
  <si>
    <t>Serviço de polimento Ranger cabine dupla 4X4</t>
  </si>
  <si>
    <t>Serviço de Lavagem completa Ranger cabine dupla 4X4</t>
  </si>
  <si>
    <t>Serviço de balanceamento de roda - veículo Sedan compacto</t>
  </si>
  <si>
    <t>Serviço de conserto de pneu  remendo quente (motocicleta)</t>
  </si>
  <si>
    <t>Serviço de Lavagem completa Ranger cabine simples</t>
  </si>
  <si>
    <t>Serviço de Lavagem Simples Sedan compacto</t>
  </si>
  <si>
    <t>Serviço de balanceamento de roda - veículo Ranger cabine simples</t>
  </si>
  <si>
    <t>Serviço de remoção de veículos (automóvel) perímetro urbano</t>
  </si>
  <si>
    <t>Serviço de conserto de pneu  vulcanização</t>
  </si>
  <si>
    <t>Serviço de Lavagem Simples Sedan médio</t>
  </si>
  <si>
    <t>Serviço de remoção de veículos (automóvel) Zona rura</t>
  </si>
  <si>
    <t>Serviço de cambagem veículo Ranger cabine simples</t>
  </si>
  <si>
    <t>Serviço de polimento Sedan compacto</t>
  </si>
  <si>
    <t>Serviços mecânicos de manutenção preventiva e/ou corretiva nos veículos da PGJ (mão de obra)</t>
  </si>
  <si>
    <t>Média de gastos com peças/ano</t>
  </si>
  <si>
    <t>Serviço de alinhamento veículo Ranger cabine simples 4X2</t>
  </si>
  <si>
    <t>CT 11/2021 PGJ</t>
  </si>
  <si>
    <t>Prestação de serviço de publicação dos atos oficiais e notas de interesse público da Procuradoria-Geral de Justiça do Estado do Amazonas  PGJ/AM, em jornal diário de grande circulação no Estado do Amazonas, obedecendo às exigências do Edital do Pregão Eletrônico n.º 4.015/2021-CPL/MP/PGJ.</t>
  </si>
  <si>
    <t>DOMPE: 12/07/2021</t>
  </si>
  <si>
    <t>Pregão Eletrônico
Nº:Pregão Eletrônico n.º 4.015/2021-CPL/MP/PGJ</t>
  </si>
  <si>
    <t>12/07/2021</t>
  </si>
  <si>
    <t>PUBLICAÇÕES LEGAIS. PUBLICAÇÕES NO FORMATO DE 2 COLUNAS X 20 CENTÍMETROS; COM LARGURA DA COLUNA DE, NO MÍNIMO, 2,7CM, CONFORME O PADRÃO DE COLUNAGEM DA ASSOCIAÇÃO NACIONAL DE JORNAIS (ANJ), NO FORMATO STANDARD.</t>
  </si>
  <si>
    <t>GIBBOR BRASIL PUBLICIDADE E PROPAGANDA EIRELI</t>
  </si>
  <si>
    <t>08.329.433/0001-05</t>
  </si>
  <si>
    <t>Keli Alessandra Bandetini - CPF:252.001.028-20</t>
  </si>
  <si>
    <t>PUBLICAÇÕES LEGAIS. PUBLICAÇÕES NO FORMATO DE 2 COLUNAS X 15 CENTÍMETROS; COM LARGURA DA COLUNA DE, NO MÍNIMO, 2,7CM, CONFORME O PADRÃO DE COLUNAGEM DA ASSOCIAÇÃO NACIONAL DE JORNAIS (ANJ), NO FORMATO STANDARD.</t>
  </si>
  <si>
    <t>PUBLICAÇÕES NO FORMATO DE 3 COLUNAS X 20 CENTÍMETROS; COM LARGURA DA COLUNA DE, NO MÍNIMO, 4,6CM, CONFORME O PADRÃO DE COLUNAGEM DA ASSOCIAÇÃO NACIONAL DE JORNAIS (ANJ), NO FORMATO STANDARD.</t>
  </si>
  <si>
    <t>PUBLICAÇÕES NO FORMATO DE 3 COLUNAS X 12 CENTÍMETROS; COM LARGURA DA COLUNA DE, NO MÍNIMO, 4,6CM, CONFORME O PADRÃO DE COLUNAGEM DA ASSOCIAÇÃO NACIONAL DE JORNAIS (ANJ), NO FORMATO STANDARD.</t>
  </si>
  <si>
    <t>CT 12/2021 PGJ</t>
  </si>
  <si>
    <t>18/07/2021</t>
  </si>
  <si>
    <t>Licença de uso de sistemas de informação para a disponibilização do Sistema de Controle de Material e Patrimônio  AJURI</t>
  </si>
  <si>
    <t>PRODAM S/A</t>
  </si>
  <si>
    <t>CC 10/2021 PGJ</t>
  </si>
  <si>
    <t>Prestação de serviços de fornecimento de água potável e coleta de esgoto, visando atender as unidades da CONTRATANTE na cidade de Humaitá/AM, conforme as condições previstas neste instrumento, observando-se as normas legais e regulamentares aplicáveis.</t>
  </si>
  <si>
    <t>14/07/2021</t>
  </si>
  <si>
    <t>14/07/2025</t>
  </si>
  <si>
    <t>fornecimento de água potável e coleta de esgoto</t>
  </si>
  <si>
    <t>COMPANHIA HUMAITAENSE DE ÁGUAS E SANEAMENTO BÁSICO - COHASB</t>
  </si>
  <si>
    <t>05.610.079/0001-96</t>
  </si>
  <si>
    <t>Renan Castro Maia - CPF:963.999.102-34</t>
  </si>
  <si>
    <t>CT 13/2021 PGJ</t>
  </si>
  <si>
    <t>Prestação de provimento de circuitos de transmissão de dados bidirecional, via satélite na banda Ku, entre a sede da Procuradoria-Geral de Justiça do Estado do Amazonas e suas unidades jurisdicionais do interior do Estado do Amazonas, contemplando o fornecimento de equipamentos, instalação, operação, manutenção e gerência proativa dos serviços contratados, pelo período de 12 (doze) meses, nos termos do Edital do Pregão Eletrônico N.° 4.009/2021-CPL/MP/PGJ, que integra este termo contratual, com seus anexos, independentemente de transcrição, para todos os fins e efeitos legais.</t>
  </si>
  <si>
    <t>Pregão Eletrônico
Nº:Pregão Eletrônico N.° 4.009/2021-CPL/MP/PGJ-SRP</t>
  </si>
  <si>
    <t>24/08/2021</t>
  </si>
  <si>
    <t>Locação de equipamento de Rede</t>
  </si>
  <si>
    <t>SENCINET BRASIL SERVIÇOS DE TELECOMUNICAÇÕES LTDA</t>
  </si>
  <si>
    <t>33.179.565/0001-37</t>
  </si>
  <si>
    <t>Jayme de Sousa Ribeiro - CPF:021.129.677-54</t>
  </si>
  <si>
    <t>Serviço de Instalação e Ativação da estação remota</t>
  </si>
  <si>
    <t>Serviço de Instalação e Ativação do circuito dedicado de comunicação de dados entre a HUB da CONTRATADA e a sede da PGJ.</t>
  </si>
  <si>
    <t>Circuito dedicado de comunicação de dados</t>
  </si>
  <si>
    <t>Circuito de comunicação de dados via Satélite em Banda Ku, perfil de tráfego 4096/1024 Kbps</t>
  </si>
  <si>
    <t>Serviço de Remanejamento Interno (mesma cidade) da estação remota.</t>
  </si>
  <si>
    <t>Maria Nonata Paixão Cavalcante - GESTOR / FISCAL</t>
  </si>
  <si>
    <t xml:space="preserve">
DOMPE: 24/09/2021</t>
  </si>
  <si>
    <t xml:space="preserve">
DOMPE: 15/07/2021</t>
  </si>
  <si>
    <t xml:space="preserve">
DOMPE: 7/07/2021</t>
  </si>
  <si>
    <t xml:space="preserve">
DOMPE: 7/06/2021</t>
  </si>
  <si>
    <t>LEANDRO TAVARES BEZERRA  - GESTOR/FISCAL</t>
  </si>
  <si>
    <t>CARLOS ALEXANDRE NOGUEIRA DOS SANTOS- GESTOR   ALFREDO AFONSO RIBAMAR DE FREITAS-FISCAL</t>
  </si>
  <si>
    <t>MAURICIO ARAUJO MEDEIROS  - GESTOR / FISCAL</t>
  </si>
  <si>
    <t>ELIZANE GARCIA PONTES - GESTOR                              PAULO AUGUSTO OLIVIERA LOPES  - FISCAL</t>
  </si>
  <si>
    <t>CT 16/2021 PGJ</t>
  </si>
  <si>
    <t>10/09/2021</t>
  </si>
  <si>
    <t>10/09/2024</t>
  </si>
  <si>
    <t>COGNYTE BRASIL S.A</t>
  </si>
  <si>
    <t>Raquel Rafael - CPF:353.713.378-22
Javier Andres Serra Garcia - CPF:983.790.979-04</t>
  </si>
  <si>
    <t>JOSÉ RICARDO SAMPAIO COUTINHO - CPF:438.702.952-87</t>
  </si>
  <si>
    <t>CT 19/2021 PGJ</t>
  </si>
  <si>
    <t>12/09/2021</t>
  </si>
  <si>
    <t>SOFTPLAN PLANEJAMENTO E SISTEMAS LTDA.</t>
  </si>
  <si>
    <t>Rodrigo do Nascimento Santos - CPF:264.386.018-70</t>
  </si>
  <si>
    <t>Sustentação</t>
  </si>
  <si>
    <t>Serviços Sobre a Infraestrutura SAJ-MP</t>
  </si>
  <si>
    <t>Garantia de Evolução Tecnológica e Funcional</t>
  </si>
  <si>
    <t>Suporte de Primeiro Nível ao Usuário Interno</t>
  </si>
  <si>
    <t>Banco de Pontos de Função: 100</t>
  </si>
  <si>
    <t>SGRH SERVIÇO DE CONSTRUÇÕES E COMERCIO DE MATERIAIS DE CONSTRUÇÃO LTDA. - EPP</t>
  </si>
  <si>
    <t>06.539.432/0001-51</t>
  </si>
  <si>
    <t>Beatriz Costa Libório - CPF:027.264.182-01</t>
  </si>
  <si>
    <t xml:space="preserve">
DOMPE: 10/09/2021</t>
  </si>
  <si>
    <t>Luciana de Souza Carvalho - CPF:825.482.502-53</t>
  </si>
  <si>
    <t>CT 22/2021 PGJ</t>
  </si>
  <si>
    <t>Pregão Eletrônico
Nº:4.009/2021-CPL/MP/PGJ-SRP</t>
  </si>
  <si>
    <t>4/10/2021</t>
  </si>
  <si>
    <t>Locação de equipamento de Rede (para circuitos via Satélite em Banda Ku, perfil de tráfego 4096/1024 Kbps).</t>
  </si>
  <si>
    <t>CARLOS ALEXANDRE NOGUEIRA DOS SANTOS - CPF:445.169.752-20</t>
  </si>
  <si>
    <t>Circuito de comunicação de dados via Satélite em Banda Ku, perfil de tráfego 4096/1024 Kbps, contemplando fornecimento de equipamentos, instalação, operação, manutenção e gerência proativa dos serviços.</t>
  </si>
  <si>
    <t>Serviço de Instalação e Ativação da estação remota.</t>
  </si>
  <si>
    <t>OCA VIAGENS E TURISMO DA AMAZONIA LIMITADA</t>
  </si>
  <si>
    <t>10.181.964/0001-37</t>
  </si>
  <si>
    <t xml:space="preserve">
DOMPE: 5/10/2021</t>
  </si>
  <si>
    <t>ANDRE LAVAREDA FONSECA - CPF:477.642.872-53</t>
  </si>
  <si>
    <t>Paulo Emilio Vieira de Melo - CPF:474.393.942-91</t>
  </si>
  <si>
    <t>DOMPE: 5/11/2020</t>
  </si>
  <si>
    <t>CT 26/2021 PGJ</t>
  </si>
  <si>
    <t>DOMPE: 3/12/2021</t>
  </si>
  <si>
    <t>11/12/2021</t>
  </si>
  <si>
    <t>Licença perpétua de software (DIGITAL COLLECTOR MacQuisition)</t>
  </si>
  <si>
    <t>05.757.597/0002-18</t>
  </si>
  <si>
    <t>Rafael Velasquez Saavedra da Silva - CPF:013.560.106-10</t>
  </si>
  <si>
    <t>Licença perpétua de software (MAGNETIC AXIOM FORENSICS SMARTPHONE E COMPUTER):</t>
  </si>
  <si>
    <t>Serviços técnicos especializados de TICs: CELLEBRITE ADVANCED SERVICES (CAS)</t>
  </si>
  <si>
    <t>CT 31/2021 PGJ</t>
  </si>
  <si>
    <t>Locação do imóvel localizado na Rua Rio de Janeiro, nº 57, Bairro Centro, cidade de Manacapuru/AM, registrado no 2º Tabelionato e Registros Públicos da Comarca de Manacapuru, no Livro nº 2 (dois), sob a matrícula n.º 2.234, visando atender às necessidades do Ministério Público do Estado do Amazonas / Procuradoria-Geral de Justiça do Estado do Amazonas, conforme especificações constantes no Termo de Referência nº 24.2021.DEAC.0705951.2021.016724. Parágrafo único. O imóvel e sua respectiva área de estacionamento destinar-se-ão às instalações das Promotorias de Justiça da Comarca de Manacapuru do Estado do Amazonas.</t>
  </si>
  <si>
    <t>DOMPE: 23/12/2021</t>
  </si>
  <si>
    <t>Locação do imóvel localizado na Rua Rio de Janeiro, nº 57, Bairro Centro, cidade de Manacapuru/AM</t>
  </si>
  <si>
    <t>Gabriel Aguiar de Lima</t>
  </si>
  <si>
    <t>063.307.032-72</t>
  </si>
  <si>
    <t>PAULO AUGUSTO DE OLIVEIRA LOPES - CPF:002.656.747-43</t>
  </si>
  <si>
    <t>CT 32/2021 PGJ</t>
  </si>
  <si>
    <t>Contratação de serviços de acesso dedicado à Internet com proteção contra ataques distribuídos de negação de serviço (AntiDDoS), por um período de 12 (doze) meses, conforme as condições e especificações descritas no TERMO DE REFERÊNCIA Nº 3.2021.DTIC.0620843.2020.005370, que fazem parte deste instrumento, independentemente de transcrição.</t>
  </si>
  <si>
    <t>DOMPE: 21/12/2021</t>
  </si>
  <si>
    <t>17/12/2021</t>
  </si>
  <si>
    <t>Serviços de Anti-DDoS para acesso de 300 Mbps.</t>
  </si>
  <si>
    <t>OI S.A</t>
  </si>
  <si>
    <t>76.535.764/0001-43</t>
  </si>
  <si>
    <t>Raul Martins Peregrino - CPF:690.186.691-72
Maria Cláudia Oliveira Leite - CPF:510.305.782-49</t>
  </si>
  <si>
    <t>Instalação e configuração de link dedicado de acesso à Internet com dupla abordagem</t>
  </si>
  <si>
    <t>Serviço de acesso dedicado à Internet de 300 Mbps.</t>
  </si>
  <si>
    <t>CT 33/2021 PGJ</t>
  </si>
  <si>
    <t>DOMPE: 17/12/2021</t>
  </si>
  <si>
    <t>Instalação e configuração de link dedicado de acesso à Internet com dupla abordagem.</t>
  </si>
  <si>
    <t>CT 34/2021 PGJ</t>
  </si>
  <si>
    <t>Prestação de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conforme disposto no Termo de Referência N° 23.2021.DTIC.0731910.2021.018212.</t>
  </si>
  <si>
    <t>18/12/2021</t>
  </si>
  <si>
    <t>Executive Programs Leadership Team Plus IT EXECUTIVE</t>
  </si>
  <si>
    <t>GARTNER DO BRASIL SERVIÇOS DE PESQUISAS LTDA</t>
  </si>
  <si>
    <t>02.593.165/0001-40</t>
  </si>
  <si>
    <t>André Cortines Peixoto - CPF:001.934.247-03</t>
  </si>
  <si>
    <t>Executive Programs Leadership Team Plus LEADER</t>
  </si>
  <si>
    <t>Executive Programs Leadership Team Plus ADVISOR</t>
  </si>
  <si>
    <t>CT 35/2021 PGJ</t>
  </si>
  <si>
    <t>Contratação de produtos e serviços por meio de Pacote de Serviços dos CORREIOS mediante adesão ao Termo de Condições Comerciais e Anexos, quando contratados serviços específicos, que permite a compra de produtos e utilização dos diversos serviços dos CORREIOS por meio dos canais de atendimento disponibilizados.</t>
  </si>
  <si>
    <t>Serviços postais nacionais e internacionais com produtos de fornecimento de produtos para postagem</t>
  </si>
  <si>
    <t>EMPRESA BRASILEIRA DE CORREIOS E TELÉGRAFOS</t>
  </si>
  <si>
    <t>ALESSANDRA CANDICE DA CRUZ FERREIRA - CPF:022.403.017-59
HELEN APARECIDA DE OLIVEIRA CARDOSO - CPF:259.583.398-77</t>
  </si>
  <si>
    <t>CT 30/2021 PGJ</t>
  </si>
  <si>
    <t>Aquisição de solução de localização, transformação e apresentação de dados coletados de fontes públicas, comerciais e privadas para análise gráfica de perfis e entidades, composta por soluções baseadas em  softwares (licenças temporária / subscrição) e serviços técnicos especializados com customização e módulos especialistas para suporte a criptomoedas, degravação de voz e resolução de captcha, e suporte de atualização tecnológica, visando atender às necessidades de atualização tecnológica do Centro de Apoio Operacional de Inteligência, Investigação e Combate ao Crime Organizado - CAOCRIMO do Ministério Público do Estado do Amazonas, contemplando suporte de atualização tecnológica pelo prazo de 36 (trinta e seis) meses.</t>
  </si>
  <si>
    <t>DOMPE: 9/12/2021</t>
  </si>
  <si>
    <t>8/12/2021</t>
  </si>
  <si>
    <t>Aquisição de solução de localização, transformação e apresentação de dados coletados de fontes públicas, comerciais e privadas para análise gráfica de perfis e entidades</t>
  </si>
  <si>
    <t>Rxtensão de garantia dos serviços de suporte e manutenção da plataforma VIGIA ELITE, com cobertura por 36 (trinta e seis) meses, para atender as necessidades do Ministério Público do Estado do Amazonas.</t>
  </si>
  <si>
    <t>AGUARDANDO</t>
  </si>
  <si>
    <t>Chefe do Setor de Protocolo da Procuradoria-Geral de Justiça</t>
  </si>
  <si>
    <t>Chefe do Setor de Infraestrutura e Telecomunicações - Gestor                                               RAPHAEL VITORIANO DE BASTOS - Fiscal</t>
  </si>
  <si>
    <t>FRANCISCO CELSON SOUSA DE SALES - GESTOR / FISCAL</t>
  </si>
  <si>
    <t>DMES BRITO DE SOUZA - CPF:622.496.492-00</t>
  </si>
  <si>
    <t>Prestação de Serviço Telefônico Fixo Comutado - STFC, nas modalidades Local, Discagem Direta Gratuita (DDG) utilizando o prefixo 0800, Longa Distância Nacional (intra-regional e inter-regional) e Internacional, para atender o Ministério Público do Estado do Amazonas/ Procuradoria-Geral de Justiça - PGJ/AM e suas unidades jurisdicionada, conforme o Edital do Pregão Eletrônico n.º 4.019/2018 - CPL/MP/PGJ, que integra este termo contratual, com seus anexos, independentemente de transcrição, para todos os fins e efeitos legais.</t>
  </si>
  <si>
    <t>Prestação de serviços de operação, manutenção preventiva e corretiva de estação de tratamento de efluentes - ETE, sistema Mizumo MP 30, instalada no prédio sede do Ministério Público do Estado do Amazonas, localizado na Av. Coronel Teixeira, n.º 7.995 - bairro Nova Esperança, conforme descrito neste instrumento, nos termos do Edital do Pregão Eletrônico n.º 4.011/2021-CPL/MP/PGJ.</t>
  </si>
  <si>
    <t>Aquisição de licença de uso de sistemas de informação para a disponibilização do Sistema de Controle de Material e Patrimônio - AJURI, em plataforma web, objetivando o controle de material de consumo (controle de estoque) e de material permanente (controle de patrimônio), cuja descrição está contida no Termo de referência nº 4.2021.SPAT.0606288.2021.002131 e na Proposta datada de 17.05.2021, que passa a fazer parte integrante deste contrato, para atender às necessidades do Ministério Público do Estado do Amazonas / Procuradoria-Geral de Justiça - PGJ/AM, pelo período de 12 (doze) meses, que se regerá pelas normas da Lei n.º 8.666/93.</t>
  </si>
  <si>
    <t>Aquisição de SOLUÇÃO FORENSE DIGITAL, composta por soluções baseadas em  softwares (licenças perpétuas) e serviços técnicos especializados, para análise forense de artefatos exclusivos de Internet, compreendendo o treinamento para sua operação; Serviços avançados de desbloqueio e extração de dados, em laboratório forense, a partir de dispositivos móveis bloqueados por senha, independente de plataforma (APPLE ou Android); e solução para aquisição coleta e extração de dispositivos de sistemas MacOS, em respeito às características detalhadas, termos e condições apresentadas neste documento, objetivando atender às necessidades de atualização tecnológica do Centro de Apoio Operacional de Inteligência, Investigação e Combate ao Crime Organizado - CAOCRIMO do Ministério Público do Estado do Amazonas, contemplando suporte de atualização tecnológica pelo prazo de 36 (trinta e seis) meses.</t>
  </si>
  <si>
    <t>CC 1/2022 PGJ</t>
  </si>
  <si>
    <t>Prestação de serviços de suporte e atualizações para licença do Oracle Database 11g Standard, incluindo suporte técnico on-line e telefônico, para atender as necessidades do Ministério Público do Estado do Amazonas, por um período de 12 (doze) meses, nos termos do Termo de Referência nº 22.2021.DTIC.0728277.2021.013537.</t>
  </si>
  <si>
    <t>23/02/2022</t>
  </si>
  <si>
    <t>Oracle Database Standard Edition - Oracle 1-Click Ordering Program - Processor Perpetual</t>
  </si>
  <si>
    <t>João Carlos Orestes - CPF:120.139.208-06</t>
  </si>
  <si>
    <t>TADEU AZEVEDO MEDEIROS - CPF:517.132.332-15</t>
  </si>
  <si>
    <t>CT 1/2022 PGJ</t>
  </si>
  <si>
    <t>Prestação de serviços de gerenciamento das informações, compreendendo os serviços de clipping digital, monitoramento eletrônico de notícias veiculadas em todas as plataformas usadas por veículos de comunicação, com rastreamento 24 (vinte e quatro) horas, mailing de toda a mídia local e nacional, CRM (Customer Relationship Management ou Gestão de Relacionamento com o Cliente) e distribuidor de e-mails, obedecendo às exigências do Edital do Pregão Eletrônico n.º 4.034/2021-CPL/MP/PGJ.</t>
  </si>
  <si>
    <t>Pregão Eletrônico
Nº:4.034/2021-CPL/MP/PGJ</t>
  </si>
  <si>
    <t>7/02/2022</t>
  </si>
  <si>
    <t>7/02/2023</t>
  </si>
  <si>
    <t>Prestação de serviços de gerenciamento das informações, compreendendo os serviços de clipping digitale mailing de toda a mídia local e nacional</t>
  </si>
  <si>
    <t>EFICAZ ASSESSORIA EM COMUNICACAO LTDA</t>
  </si>
  <si>
    <t>11.379.887/0001-97</t>
  </si>
  <si>
    <t>Ana Cristina de Oliveira Barros - CPF:418.608.372-04</t>
  </si>
  <si>
    <t>Hirailton Gomes do Nascimento - CPF:570.696.032-15</t>
  </si>
  <si>
    <t>DOMPE: 23/02/2022</t>
  </si>
  <si>
    <t>DOMPE: 8/02/2022</t>
  </si>
  <si>
    <t>DOMPE: 4/04/2022</t>
  </si>
  <si>
    <t>31/03/2025</t>
  </si>
  <si>
    <t>CT 4/2022 PGJ</t>
  </si>
  <si>
    <t>Aquisição de 2 (duas) licenças de software AutoCAD One (AutoCAD, Architecture, Electrical, MAP 3D, Mechanical, MEP, Plant 3D eRaster Design), Civil 3D, Infraworks, Revit, Navisworks Manage e treinamento, visando suprir as necessidades da Divisão de Engenharia, Arquitetura e Cálculo do Ministério Público do Amazonas (MPAM), nos termos do Edital do PREGÃO ELETRÔNICO N.º 4.002/2022-CPL/MP/PGJ, conforme o Termo de Referência n.º 39.2020.DEAC.0552573.2020.019936.</t>
  </si>
  <si>
    <t>Pregão Eletrônico
Nº:4.002/2022-CPL/MP/PGJ</t>
  </si>
  <si>
    <t>31/03/2022</t>
  </si>
  <si>
    <t>Consultoria</t>
  </si>
  <si>
    <t>MAPDATA - TECNOLOGIA, INFORMÁTICA E COMÉRCIO LTDA</t>
  </si>
  <si>
    <t>66.582.784/0001-11</t>
  </si>
  <si>
    <t>DÉBORA CRISTINA CASSIM - CPF:175.745.628-73</t>
  </si>
  <si>
    <t>AutoCAD One (AutoCAD, Architecture, Electrical, MAP 3D, Mechanical, MEP, Plant 3D eRaster Design), Civil 3D, Infraworks, Revit, Navisworks Manage</t>
  </si>
  <si>
    <t>Treinamento</t>
  </si>
  <si>
    <t>CT 5/2022 PGJ</t>
  </si>
  <si>
    <t>Aquisição de licenças de cessão de direito de uso perpétuo do software de análise de dados da linha IBM I2 ANALYSTS NOTEBOOK PREMIUM, englobando atualização de versões e suporte técnico do fabricante por 12 meses, objetivando atender às necessidades de atualização tecnológica do Centro de Apoio Operacional de Inteligência, Investigação e Combate ao Crime Organizado  CAOCRIMO, do Ministério Público do Estado do Amazonas.</t>
  </si>
  <si>
    <t>DOMPE: 12/04/2022</t>
  </si>
  <si>
    <t>Pregão Eletrônico
Nº:4.011/2022-CPL/MP/PGJ</t>
  </si>
  <si>
    <t>8/04/2022</t>
  </si>
  <si>
    <t>8/04/2023</t>
  </si>
  <si>
    <t>Licença de cessão de direito de uso perpétuo do software de análise de dados da linha IBM I2 ANALYSTS NOTEBOOK PREMIUM</t>
  </si>
  <si>
    <t>OWL 4TECH LTDA</t>
  </si>
  <si>
    <t>22.170.881/0001-21</t>
  </si>
  <si>
    <t>Jacqueline Barcellos Cabral Pires Montalvao - CPF:107.671.197-97</t>
  </si>
  <si>
    <t>CT 6/2022 PGJ</t>
  </si>
  <si>
    <t>Pregão Eletrônico
Nº:4.003/2022-CPL/MP/PGJ-SRP</t>
  </si>
  <si>
    <t>3/05/2022</t>
  </si>
  <si>
    <t>3/05/2023</t>
  </si>
  <si>
    <t>Circuito fechado de câmeras - CFTV</t>
  </si>
  <si>
    <t>SCJ SEGURANÇA DIGITAL - EIRELI - ME</t>
  </si>
  <si>
    <t>15.510.770/0001-51</t>
  </si>
  <si>
    <t>Jeferson Leandro Diniz - CPF:042.731.329-58</t>
  </si>
  <si>
    <t>CT 7/2022 PGJ</t>
  </si>
  <si>
    <t>Consiste na contratação de empresa especializada em fornecimento e instalação de equipamentos, com material e mão de obra, incluindo treinamento, para circuito de câmeras de monitoramento de imagens no prédio do Ministério Público do Estado do Amazonas na Comarca de Boca do Acre/AM, conforme características técnicas e orientação do fabricante, em observância às necessidades de atendimento da política de Segurança Institucional, nos termos do Edital do PREGÃO ELETRÔNICO N.º 4.004/2022-CPL/MP/PGJ, que integra este termo contratual, com seus anexos, independentemente de transcrição, para todos os fins e efeitos legais.</t>
  </si>
  <si>
    <t>Pregão Eletrônico
Nº:4.004/2022-CPL/MP/PGJ</t>
  </si>
  <si>
    <t>6/05/2022</t>
  </si>
  <si>
    <t>6/05/2023</t>
  </si>
  <si>
    <t>Serviço de Treinamento (capacitação de equipe técnica)</t>
  </si>
  <si>
    <t>SP SECURITY COMERCIO DE PRODUTOS DE INFORMÁRICA EIRELI EPP</t>
  </si>
  <si>
    <t>18.535.079/0001-10</t>
  </si>
  <si>
    <t>ANDRÉ GOMES DE CASTRO NETO - CPF:040.078.448-36</t>
  </si>
  <si>
    <t>Circuito de câmeras de monitoramento de imagens no prédio do Ministério Público do Estado do Amazonas na Comarca de Boca do Acre/AM</t>
  </si>
  <si>
    <t>Monitor de 21 polegadas. Marca LG. Modelo 22 MK00H</t>
  </si>
  <si>
    <t>CT 9/2022 PGJ</t>
  </si>
  <si>
    <t>Contratação de empresa especializada em serviços técnicos para a elaboração de Projeto Básico para Contratação de Empresa Especializada em Execução de Montagem de Sistema de Combate e Prevenção a Incêndio, nos termos do Termo de Referência nº 30.2021.DEAC.0743741.2019.003706 e do EDITAL DO PREGÃO ELETRÔNICO N. º 4.006/2022-CPL/MP/PGJ.</t>
  </si>
  <si>
    <t>Pregão Eletrônico
Nº:4.006/2022-CPL/MP/PGJ</t>
  </si>
  <si>
    <t>9/05/2022</t>
  </si>
  <si>
    <t>Projeto Básico para Contratação de Empresa Especializada em Execução de Montagem de Sistema de Combate e Prevenção a Incêndio</t>
  </si>
  <si>
    <t>28.553.301/0001-61</t>
  </si>
  <si>
    <t>Helielton Guimarães de Paula - CPF:016.038.002-20</t>
  </si>
  <si>
    <t xml:space="preserve">
DOMPE: 3/05/2022</t>
  </si>
  <si>
    <t xml:space="preserve">
DOMPE: 10/05/2022</t>
  </si>
  <si>
    <t xml:space="preserve">
DOMPE: 9/05/2022</t>
  </si>
  <si>
    <t>CT 11/2022 PGJ</t>
  </si>
  <si>
    <t>Prestação de serviço de Reconstrução da Edificação Destinada à Promotoria de Justiça da Comarca de Maués/AM.</t>
  </si>
  <si>
    <t>DOMPE: 29/06/2022</t>
  </si>
  <si>
    <t>Tomada de Preço
Nº:2.001/2022-CPL/MP/PGJ</t>
  </si>
  <si>
    <t>29/06/2022</t>
  </si>
  <si>
    <t>29/06/2023</t>
  </si>
  <si>
    <t>TURIN CONSTRUÇÕES LTDA</t>
  </si>
  <si>
    <t>02.924.243/0001-41</t>
  </si>
  <si>
    <t>Péricles Teles de Barros Júnior - CPF:229.461.792-49</t>
  </si>
  <si>
    <t>Reconstrução da Edificação Destinada a Promotoria de Justiça da Comarca de Maués/AM</t>
  </si>
  <si>
    <t>1º Termo Aditivo</t>
  </si>
  <si>
    <t>2º Termo Aditivo</t>
  </si>
  <si>
    <t>3º Termo Aditivo</t>
  </si>
  <si>
    <t>4º Termo Aditivo</t>
  </si>
  <si>
    <t>5º Termo Aditivo</t>
  </si>
  <si>
    <t>CT 8/2022 PGJ</t>
  </si>
  <si>
    <t>Prestação de serviços técnicos especializados para o planejamento, organização e realização de concurso público de provas e títulos para seleção de candidatos para provimento de vagas em cargos de PROMOTOR DE JUSTIÇA SUBSTITUTO, INICIAL DA CARREIRA DO MINISTÉRIO PÚBLICO DO ESTADO DO AMAZONAS, com ingresso em comarca de entrância inicial do Ministério Público do Estado do Amazonas.</t>
  </si>
  <si>
    <t>DOMPE: 12/07/2022</t>
  </si>
  <si>
    <t>11/07/2022</t>
  </si>
  <si>
    <t>11/07/2024</t>
  </si>
  <si>
    <t>Organização e realização do Concurso Público de Provas e Títulos para provimento do cargo de Promotor de Justiça Substituto do Ministério Público do Estado do Amazonas</t>
  </si>
  <si>
    <t>CENTRO BRASILEIRO DE PESQUISA EM AVALIACAO E SELECAO E DE PROMOCAO DE EVENTOS</t>
  </si>
  <si>
    <t>18.284.407/0001-53</t>
  </si>
  <si>
    <t>Claudia Maffini Griboski - CPF:568.654.810-20
Adriana Rigon Weska - CPF:346.917.231-53</t>
  </si>
  <si>
    <t>CT 10/2022 FAMP</t>
  </si>
  <si>
    <t>Prestação de serviço de implantação de três Procuradorias de Justiça no prédio sede do Ministério Público do Estado do Amazonas.</t>
  </si>
  <si>
    <t>DOMPE: 5/07/2022</t>
  </si>
  <si>
    <t>1/07/2022</t>
  </si>
  <si>
    <t>1/07/2023</t>
  </si>
  <si>
    <t>Implantação de três Procuradorias de Justiça no prédio sede do MEP-AMmazonas.</t>
  </si>
  <si>
    <t>1º Termo de Apostilamento</t>
  </si>
  <si>
    <t>CC 4/2022 PGJ</t>
  </si>
  <si>
    <t>Fornecimento de água potável e coleta de esgoto, visando atender as unidades da CONTRATANTE na cidade de Parintins/AM, conforme as condições previstas neste instrumento, observando-se as normas legais e regulamentares aplicáveis.</t>
  </si>
  <si>
    <t>DOMPE: 11/07/2022</t>
  </si>
  <si>
    <t>8/07/2022</t>
  </si>
  <si>
    <t>fornecimento de água potável e coleta de esgoto, visando atender as unidades da CONTRATANTE na cidade de Parintins/AM</t>
  </si>
  <si>
    <t>SERVIÇO AUTÔNOMO DE ÁGUA E ESGOTO DE PARINTINS - SAAE</t>
  </si>
  <si>
    <t>04.597.340/0001-00</t>
  </si>
  <si>
    <t>Fermiliano de Souza Tavares - CPF:186.481.852-20</t>
  </si>
  <si>
    <t>CT 13/2022 PGJ</t>
  </si>
  <si>
    <t>Fornecimento e distribuição de água mineral potável, sem gás, envasada em vasilhames de 20 (vinte) litros, a fim de suprir as necessidades da Procuradoria Geral de Justiça do Estado do Amazonas, em conformidade com a especificação constante do Edital do PREGÃO ELETRÔNICO nº 4.024/2022-CPL/MP/PGJ, que integra este contrato, com seus anexos, independentemente de transcrição, para todos os fins e efeitos legais.</t>
  </si>
  <si>
    <t>Pregão Eletrônico
Nº:4.024/2022-CPL/MP/PGJ</t>
  </si>
  <si>
    <t>10/08/2022</t>
  </si>
  <si>
    <t>10/08/2023</t>
  </si>
  <si>
    <t>Agua mineral potável, sem gás</t>
  </si>
  <si>
    <t>F ALVES DOS SANTOS JUNIOR</t>
  </si>
  <si>
    <t>27.985.750/0001-16</t>
  </si>
  <si>
    <t>FERNANDO ALVES DOS SANTOS JUNIOR - CPF:528.387.302-15</t>
  </si>
  <si>
    <t>ANTONIO CAVALCANTE FILHO - CPF:161.238.402-15</t>
  </si>
  <si>
    <t>CT 12/2022 PGJ</t>
  </si>
  <si>
    <t>Pregão Eletrônico
Nº:4.031/2022-CPL/MP/PGJ</t>
  </si>
  <si>
    <t>2/08/2022</t>
  </si>
  <si>
    <t>Prestação de serviços bancários.</t>
  </si>
  <si>
    <t>Francisco Grangeiro Diniz Júnior - CPF:076.875.864-50</t>
  </si>
  <si>
    <t>FRANCISCO EDINALOD LIRA DE CARVALHO - CPF:321.262.712-34</t>
  </si>
  <si>
    <t xml:space="preserve">
DOMPE: 15/08/2022</t>
  </si>
  <si>
    <t xml:space="preserve">
DOMPE: 2/08/2022</t>
  </si>
  <si>
    <t xml:space="preserve">1º Termo Aditivo </t>
  </si>
  <si>
    <t xml:space="preserve"> 3º Termo Aditivo   </t>
  </si>
  <si>
    <t>CT 11/2018 PGJ</t>
  </si>
  <si>
    <t>Prestação de serviço de telefonia móvel pessoal (SMP), em regime de empreitada por preço unitário, com fornecimento de 32 (trinta e duas) linhas telefônicas digitais (voz) e respectivos aparelhos celulares, em regime de comodato, com as facilidades de roaming nacional e internacional automáticos, tráfego de dados e serviço de envio de mensagem (SMS), no sistema PÓS-PAGO, para atender a Procuradoria-Geral de Justiça do Amazonas.</t>
  </si>
  <si>
    <t>Pregão Eletrônico
Nº:4007/2018-MP/PGJ</t>
  </si>
  <si>
    <t>17/05/2018</t>
  </si>
  <si>
    <t>17/05/2023</t>
  </si>
  <si>
    <t>Móvel - Móvel</t>
  </si>
  <si>
    <t>TELEFÔNICA BRASIL S/A</t>
  </si>
  <si>
    <t>02.558.157/0001-62</t>
  </si>
  <si>
    <t>Wellington Xavier da Costa - CPF:887.321.001-59</t>
  </si>
  <si>
    <t>WALESKA GRACIEME ANDRADE M. DE OLIVEIRA - CPF:436.385.892-34</t>
  </si>
  <si>
    <t>Tarifa zero</t>
  </si>
  <si>
    <t>Móvel - Fixo</t>
  </si>
  <si>
    <t>Pacote de dados de, no mínimo, 2Gb e velocidade de até 5Mbps (em tecnologia 4G)</t>
  </si>
  <si>
    <t>SMS</t>
  </si>
  <si>
    <t>Assinatura básica</t>
  </si>
  <si>
    <t>CT 14/2022 PGJ</t>
  </si>
  <si>
    <t>Pregão Eletrônico
Nº:4.026/2022-CPL/MP/PGJ</t>
  </si>
  <si>
    <t>1/09/2022</t>
  </si>
  <si>
    <t>1/09/2023</t>
  </si>
  <si>
    <t>MESA L, CORTE CONVEXO</t>
  </si>
  <si>
    <t>MOVENORTE COMÉRCIO E REPRESENTAÇÕES LTDA</t>
  </si>
  <si>
    <t>84.499.755/0001-72</t>
  </si>
  <si>
    <t>JORGE CHALUB PEREIRA - CPF:018.136.762-91</t>
  </si>
  <si>
    <t>LEANDRO TAVARES BEZERRA - CPF:715.759.522-20</t>
  </si>
  <si>
    <t>MESA EM L, CORTE CONVEXO, COM ARMÁRIO EMBUTIDO</t>
  </si>
  <si>
    <t>ARMÁRIO BAIXO, COM PORTA DE CORRER</t>
  </si>
  <si>
    <t>ARMÁRIO BAIXO, COM 2 PORTAS E 4 NINCHOS</t>
  </si>
  <si>
    <t>GAVETEIRO VOLANTE, COM 4 GAVETAS</t>
  </si>
  <si>
    <t>BANCADA DE TRABALHO DUPLA</t>
  </si>
  <si>
    <t>CT 15/2022 PGJ</t>
  </si>
  <si>
    <t>Pregão Eletrônico
Nº:4.039/2022-CPL/MP/PGJ</t>
  </si>
  <si>
    <t>8/09/2022</t>
  </si>
  <si>
    <t>8/09/2023</t>
  </si>
  <si>
    <t>Ivanti Neurons Platform w/EPM Connector Cloud PARTNUMBER = IN-PlatformEPM-C</t>
  </si>
  <si>
    <t>Ivanti Cloud Service Appliance PARTNUMBER = LDVCSA-L</t>
  </si>
  <si>
    <t>Ivanti Neurons Workspace Cloud PARTNUMBER = IN-WKSPACE-C</t>
  </si>
  <si>
    <t>Ivanti Antivirus Manager - Add-on to IvantiSS PARTNUMBER = LDAV-BD-S</t>
  </si>
  <si>
    <t>Ivanti EndPoint Manager PARTNUMBER = LDMSPMA-M</t>
  </si>
  <si>
    <t>Ivanty Security Suite PARTNUMBER = LDSS-S</t>
  </si>
  <si>
    <t>Capacitação no IVANTI Management Suite</t>
  </si>
  <si>
    <t>CT 16/2022 PGJ</t>
  </si>
  <si>
    <t>Prestação de serviços em agenciamento de viagens, compreendendo reserva, emissão, marcação e remarcação de bilhetes de passagens aéreas nacionais e internacionais, para atendimento das necessidades do Ministério Público do Estado do Amazonas / Procuradoria-Geral de Justiça, obedecendo às exigências do Edital do Pregão Eletrônico N.° 4.034/2022-CPL/MP/PGJ, o qual passa a integrar o presente instrumento independentemente de transcrição.</t>
  </si>
  <si>
    <t>DOMPE: 28/09/2022</t>
  </si>
  <si>
    <t>Pregão Eletrônico
Nº:4.034/2022-CPL/MP/PGJ</t>
  </si>
  <si>
    <t>23/09/2022</t>
  </si>
  <si>
    <t>23/09/2023</t>
  </si>
  <si>
    <t>agenciamento de viagem, procedendo à reserva, emissão de bilhetes, marcação e remarcação de passagens aéreas de viagens</t>
  </si>
  <si>
    <t>Roberto Conhago Tavares - CPF:026.929.702-25
Lindomar Neves Tavares - CPF:193.290.162-00</t>
  </si>
  <si>
    <t xml:space="preserve"> DARLAN BENEVIDES DE QUEIROZ,  IVANETE DE OLIVEIRA NASCIMENTO E CAROLINE ELLEN BEZERRA</t>
  </si>
  <si>
    <t>Diretor(a) de Tecnologia da Informação e Comunicação</t>
  </si>
  <si>
    <t>CC 5/2022 PGJ</t>
  </si>
  <si>
    <t>Fornecimento de água potável, dentro do padrão de potabilidade estabelecido na PRC N° 5 de 28 de setembro de 2017, do Ministério da Saúde, visando atender as unidades da CONTRATANTE na cidade de Itacoatiara/AM, conforme as condições previstas neste instrumento, observando-se as normas legais e regulamentares aplicáveis.</t>
  </si>
  <si>
    <t>DOMPE: 26/10/2022</t>
  </si>
  <si>
    <t>25/10/2022</t>
  </si>
  <si>
    <t>25/10/2025</t>
  </si>
  <si>
    <t>Fornecimento de água potável</t>
  </si>
  <si>
    <t>SERVIÇO AUTÔNOMO DE ÁGUA E ESGOTO DE ITACOATIARA - SAAE</t>
  </si>
  <si>
    <t>04.320.180/0001-40</t>
  </si>
  <si>
    <t>Marcela Cristine Andrade da Costa - CPF:037.581.494-95</t>
  </si>
  <si>
    <t>Pregão Eletrônico
Nº:4.022/2022-CPL/MP/PGJ</t>
  </si>
  <si>
    <t>CT 20/2022 PGJ</t>
  </si>
  <si>
    <t>Aquisição de 32 (trinta e dois) monitores multimídia para videoconferências 23,5 pol., com garantia e assistência técnica on-site, de acordo com as especificações constantes do Edital do Pregão Eletrônico nº 4.042/2022-CPL/MPAM/PGJ-SRP e da Ata de Registro de Preços n.º 24.2022.CPL.0903268.2021.010082, objetivando atender às demandas dos órgãos integrantes do Ministério Público do Estado do Amazonas, Procuradoria-Geral de Justiça, por um período de 12 (doze) meses.</t>
  </si>
  <si>
    <t>3/11/2022</t>
  </si>
  <si>
    <t>3/11/2023</t>
  </si>
  <si>
    <t>MONITOR MULTIMÍDIA PARA VIDEOCONFERÊNCIAS</t>
  </si>
  <si>
    <t>REPREMIG REPRESENTACAO E COMERCIO DE MINAS GERAIS LTDA</t>
  </si>
  <si>
    <t>65.149.197/0002-51</t>
  </si>
  <si>
    <t>REPREMIG REPRESENTACAO E COMERCIO DE MINAS GERAIS LTDA - CPF:013.371.746-10</t>
  </si>
  <si>
    <t>CT 24/2022 PGJ</t>
  </si>
  <si>
    <t>MESA DIGITALIZADORA DE ASSINATURAS USB</t>
  </si>
  <si>
    <t>FUTTURA DISTRIBUIÇÃO, COMÉRCIO E SERVIÇOS DE INFORMÁTICA LTDA</t>
  </si>
  <si>
    <t>12.713.709/0001-13</t>
  </si>
  <si>
    <t>Raphael Aucar Baraúna - CPF:516.450.172-49</t>
  </si>
  <si>
    <t>CT 21/2022 PGJ</t>
  </si>
  <si>
    <t>Aquisição de 50 (cinquenta) impressoras multifuncionais laser monocromáticas, com garantia e assistência técnica on-site, de acordo com as especificações constantes do Edital do Pregão Eletrônico nº 4.042/2022-CPL/MPAM/PGJ-SRP e da Ata de Registro de Preços n.º 24.2022.CPL.0903268.2021.010082, objetivando atender às demandas dos órgãos integrantes do Ministério Público do Estado do Amazonas, Procuradoria-Geral de Justiça, por um período de 12 (doze) meses.</t>
  </si>
  <si>
    <t>1/11/2022</t>
  </si>
  <si>
    <t>1/11/2023</t>
  </si>
  <si>
    <t>IMPRESSORA MULTIFUNCIONAL LASER MONOCROMÁTICA</t>
  </si>
  <si>
    <t>3S INFORMATICA LTDA</t>
  </si>
  <si>
    <t>32.674.351/0001-74</t>
  </si>
  <si>
    <t>Cleibiander Bermudes Bahiense - CPF:045.945.697-06</t>
  </si>
  <si>
    <t>CT 17/2022 PGJ</t>
  </si>
  <si>
    <t>Aquisição de 350 (trezentos e cinquenta) microcomputadores TIPO ALL IN ONE com mouse, teclado, monitor e monitor auxiliar, com garantia e assistência técnica on-site, de acordo com as especificações constantes do Edital do Pregão Eletrônico nº 4.042/2022-CPL/MPAM/PGJ-SRP e da Ata de Registro de Preços n.º 23.2022.CPL.0903266.2021.010082, objetivando atender às demandas dos órgãos integrantes do Ministério Público do Estado do Amazonas, Procuradoria-Geral de Justiça, por um período de 12 (doze) meses.</t>
  </si>
  <si>
    <t>DOMPE: 1/11/2022</t>
  </si>
  <si>
    <t>28/10/2022</t>
  </si>
  <si>
    <t>28/10/2023</t>
  </si>
  <si>
    <t>MICROCOMPUTADOR TIPO ALL IN ONE, com mouse, teclado, monitor e monitor auxiliar.</t>
  </si>
  <si>
    <t>E.R. SOLUÇÕES INFORMÁTICA LTDA</t>
  </si>
  <si>
    <t>05.778.325/0005-47</t>
  </si>
  <si>
    <t>Andre Luis Machado Pelicioni - CPF:248.785.548-78
George Eduardo Saliby - CPF:982.913.358-34</t>
  </si>
  <si>
    <t>CT 19/2022 PGJ</t>
  </si>
  <si>
    <t>Aquisição de 2 (dois) computadores tipo NOTEBOOK - LENOVO THINKPAD L14 AMD GEN 3, com garantia e assistência técnica on-site, de acordo com as especificações constantes do Edital do PREGÃO ELETRÔNICO N.º 4.042/2022-CPL/MP/PGJ-SRP e da Ata de Registro de Preços n.º 23.2022.CPL.0903266.2021.010082, objetivando atender às demandas dos órgãos integrantes do Ministério Público do Estado do Amazonas, Procuradoria-Geral de Justiça, por um período de 12 (doze) meses.</t>
  </si>
  <si>
    <t>Pregão Eletrônico
Nº:4.042/2022-CPL/MP/PGJ-SRP</t>
  </si>
  <si>
    <t>COMPUTADOR TIPO 3  NOTEBOOK.</t>
  </si>
  <si>
    <t>George Eduardo Saliby - CPF:982.913.358-34
Andre Luis Machado Pelicioni - CPF:248.785.548-78</t>
  </si>
  <si>
    <t>CT 25/2022 PGJ</t>
  </si>
  <si>
    <t>Pregão Eletrônico
Nº:4.048/2022-CPL/MP/PGJ</t>
  </si>
  <si>
    <t>Manutenção preventiva e corretiva, bem como a assistência técnica nos equipamentos de refrigeração da PGJ/AM.</t>
  </si>
  <si>
    <t>CT 18/2022 PGJ</t>
  </si>
  <si>
    <t>Aquisição de 32 (trinta e dois) microcomputadores TIPO 2  WorkStation Torre, com mouse, teclado e monitor de 27 pol. - LENOVO THINKSTATION P360 TW, com garantia e assistência técnica on-site, de acordo com as especificações constantes do Edital do Pregão Eletrônico nº 4.042/2022-CPL/MP/PGJ e da Ata de Registro de Preços n.º 23.2022.CPL.0903266.2021.010082, objetivando atender às demandas dos órgãos integrantes do Ministério Público do Estado do Amazonas, Procuradoria-Geral de Justiça, por um período de 12 (doze) meses.</t>
  </si>
  <si>
    <t>MICROCOMPUTADOR TIPO 2  WorkStation Torre, com mouse, teclado e monitor de 27 pol</t>
  </si>
  <si>
    <t>CT 22/2022 PGJ</t>
  </si>
  <si>
    <t>DIGITALIZADOR DE MÉDIO PORTE (SCANNER)</t>
  </si>
  <si>
    <t>VETORSCAN SOLUCOES CORPORATIVAS E IMPORTACAO EIRELI</t>
  </si>
  <si>
    <t>11.113.866/0001-25</t>
  </si>
  <si>
    <t>Evandro Pieroni Pereira - CPF:248.329.658-08</t>
  </si>
  <si>
    <t>1º TAP</t>
  </si>
  <si>
    <t>Vostro com i5, 8Gb de RAM e 512Gb SSd + 3 anos de ProSupport + teclado e mouse com fio + Monitor Touch</t>
  </si>
  <si>
    <t xml:space="preserve">Optiplex com i5, Wind Home, 8GB de RAM, 256 de SSD, teclado e mouse com fio, placa de wifi, 2 anos de ProSupport + monitor de 23.8" para videoconferência </t>
  </si>
  <si>
    <t>desktop i7 512 ssd e 16 de ram + monitor normal</t>
  </si>
  <si>
    <t>Optiplex com i5, Wind Home, 8GB de RAM, 256 de SSD, teclado e mouse com fio, placa de wifi, 2 anos de ProSupport + Monitor Touch</t>
  </si>
  <si>
    <t>all in one i7 512 ssd e 16 de ram +2 anos de ProSupport</t>
  </si>
  <si>
    <t>all in one i5 216 ssd e 8 de ram +2 anos de ProSupport</t>
  </si>
  <si>
    <t>desktop i7 512 ssd e 16 de ram + monitor videoconferencia</t>
  </si>
  <si>
    <t>Vostro com i5, 8Gb de RAM e 512Gb SSd + 3 anos de ProSupport + teclado e mouse com fio + Monitor azul</t>
  </si>
  <si>
    <t>inspiron 15 5000</t>
  </si>
  <si>
    <t>proc</t>
  </si>
  <si>
    <t>ssd</t>
  </si>
  <si>
    <t>ram</t>
  </si>
  <si>
    <t>vel</t>
  </si>
  <si>
    <t>i5</t>
  </si>
  <si>
    <t> (4-core, cache de 12MB, até 5.0GHz)</t>
  </si>
  <si>
    <t>i7</t>
  </si>
  <si>
    <t>inspiron 15 3000</t>
  </si>
  <si>
    <t>(4-core, cache de 8MB, até 4.2GHz)</t>
  </si>
  <si>
    <t>(4-core, cache de 12MB, até 5.0GHz)</t>
  </si>
  <si>
    <t>(4-core, cache de 8MB, até 4.5GHz)</t>
  </si>
  <si>
    <t>vostro 3400</t>
  </si>
  <si>
    <t>votstro 3510</t>
  </si>
  <si>
    <t>4-core, cache de 8MB, até 4.2GHz)</t>
  </si>
  <si>
    <t>4-core, cache de 12MB, até 4.7GHz)</t>
  </si>
  <si>
    <t>modelo</t>
  </si>
  <si>
    <t>valor</t>
  </si>
  <si>
    <t>monitor</t>
  </si>
  <si>
    <t>total</t>
  </si>
  <si>
    <t>parcela</t>
  </si>
  <si>
    <t>votstro 3520</t>
  </si>
  <si>
    <t>I5</t>
  </si>
  <si>
    <t>10-core, cache de 12MB, até 4.4GHz)</t>
  </si>
  <si>
    <t>touch</t>
  </si>
  <si>
    <t>geforce</t>
  </si>
  <si>
    <t>CT 26/2022 PGJ</t>
  </si>
  <si>
    <t>Aquisição da assinatura de Bibliotecas Digitais Jurídicas (BIBLIOTECA DIGITAL PROVIEW FULL e REVISTA DOS TRIBUNAIS ONLINE CLÁSSICA), por 24 (vinte e quatro) meses, com disponibilização de acesso online, que inclua doutrina, legislação nacional atualizada, jurisprudências nacionais com acesso simultâneo e unificado, possibilitando impressão (Revista dos Tribunais Online) e gerenciamento de publicações jurídicas (livros, periódicos em texto completo), para o Ministério Público do Estado do Amazonas / Procuradoria-Geral de Justiça, com o fito de dar suporte às atividades executadas por esse parquet, conforme condições, quantidades e exigências estabelecidas no Termo de Referência n° 3.2022.BIBLIOT.0856224.2022.003026, e seus anexos.</t>
  </si>
  <si>
    <t>6/12/2022</t>
  </si>
  <si>
    <t>6/12/2024</t>
  </si>
  <si>
    <t>ajuste</t>
  </si>
  <si>
    <t>EDITORA REVISTA DOS TRIBUNAIS LTDA</t>
  </si>
  <si>
    <t>60.501.293/0001-12</t>
  </si>
  <si>
    <t>Pablo Leo Peduzzi - CPF:237.908.238-30
Juliana Mayumi Oshiro Ono - CPF:800.589.571-20</t>
  </si>
  <si>
    <t>WANDERLÉIA LIMA DA SILVA - CPF:445.874.812-20</t>
  </si>
  <si>
    <t>Assinatura de Bibliotecas Digitais Jurídicas (BIBLIOTECA DIGITAL PROVIEW FULL e REVISTA DOS TRIBUNAIS ONLINE CLÁSSICA)</t>
  </si>
  <si>
    <t>CT 27/2022 PGJ</t>
  </si>
  <si>
    <t>Pregão Eletrônico
Nº:4.053/2022  CPL/MP/PGJ</t>
  </si>
  <si>
    <t>17/11/2022</t>
  </si>
  <si>
    <t>17/11/2023</t>
  </si>
  <si>
    <t>Veículo PICK UP CABINE DUPLA, para transporte de cargas e passageiros da PGJ/AM.</t>
  </si>
  <si>
    <t>TOYOTA DO BRASIL LTDA</t>
  </si>
  <si>
    <t>59.104.760/0001-91</t>
  </si>
  <si>
    <t>Nelson Rescalli Júnior - CPF:179.427.818-44</t>
  </si>
  <si>
    <t>Elias Souza de Oliveira - CPF:630.907.402-49</t>
  </si>
  <si>
    <t>Veículos SEDAN (pequeno porte), para serviços administrativos da PGJ.</t>
  </si>
  <si>
    <t>Veículo SEDAN (médio porte), para transporte de autoridades.</t>
  </si>
  <si>
    <t>CT 29/2022 PGJ</t>
  </si>
  <si>
    <t>Prestação de serviços de Reforma da Edificação da Promotoria de Justiça da Comarca de Boca do Acre/AM, localizada na Rua Júlio Toá, Platô do Piquiá, s/ n.º, com fornecimento total de mão de obra, ferramentas, equipamentos, materiais de consumo e materiais de reposição necessários para execução dos serviços, nos termos do Projeto Básico Nº 1.2022.DEAC.0767858.2021.010995 e do Edital de Pregão Eletrônico N.° 4.050/2022 - CPL/MP/PGJ.</t>
  </si>
  <si>
    <t>Pregão Eletrônico
Nº:4.050/2022 - CPL/MP/PGJ</t>
  </si>
  <si>
    <t>23/11/2022</t>
  </si>
  <si>
    <t>23/11/2023</t>
  </si>
  <si>
    <t>Reforma da Edificação destinada a abrigar a Promotoria de Justiça da Comarca de Boca do Acre/AM</t>
  </si>
  <si>
    <t>CT 30/2022 PGJ</t>
  </si>
  <si>
    <t>Prestação de serviços técnicos especializados em design gráfico e editoração de publicações, e outros materiais produzidos pela Procuradoria-Geral de Justiça do Amazonas, obedecendo às exigências do Edital do Pregão Eletrônico n.º 4.044/2022 - CPL/MP/PGJ.</t>
  </si>
  <si>
    <t>Pregão Eletrônico
Nº:4.044/2022 - CPL/MP/PGJ</t>
  </si>
  <si>
    <t>Prestação de serviços técnicos especializados em design gráfico e editoração de publicações</t>
  </si>
  <si>
    <t>MOVLEADS AGENCIA DE MARKETING DIGITAL LTDA</t>
  </si>
  <si>
    <t>35.486.862/0001-50</t>
  </si>
  <si>
    <t>Wellington Holanda dos Santos - CPF:013.356.982-99</t>
  </si>
  <si>
    <t>CT 32/2022 PGJ</t>
  </si>
  <si>
    <t>Pregão Eletrônico
Nº:4.052/2022-CPL/MP/PGJ</t>
  </si>
  <si>
    <t>Fornecimento, instalação e manutenção do sistema (software) necessário ao controle de acesso de visitantes nas instalações do Ministério Público</t>
  </si>
  <si>
    <t>MADIS COMERCIO E SERVICOS LTDA</t>
  </si>
  <si>
    <t>23.916.557/0001-72</t>
  </si>
  <si>
    <t>Valdeci Teixeira Delmondes - CPF:115.933.538-98</t>
  </si>
  <si>
    <t>DOMPE: 24/11/2022</t>
  </si>
  <si>
    <t>DOMPE: 7/12/2022</t>
  </si>
  <si>
    <t>DOMPE: 18/11/2022</t>
  </si>
  <si>
    <t>DOMPE: 31/10/2022</t>
  </si>
  <si>
    <t>DOMPE: 3/11/2022</t>
  </si>
  <si>
    <t>DOMPE: 10/11/2022</t>
  </si>
  <si>
    <t>DOMPE: 9/09/2022</t>
  </si>
  <si>
    <t>DOMPE: 02/09/2022</t>
  </si>
  <si>
    <t>PAULO AUGUSTO DE OLIVEIRA LOPES</t>
  </si>
  <si>
    <t>Assessor(a) de Segurança Institucional</t>
  </si>
  <si>
    <t>1º Termo  Aditivo</t>
  </si>
  <si>
    <t>2º TAP</t>
  </si>
  <si>
    <t>CT 23/2022 PGJ</t>
  </si>
  <si>
    <t>Aquisição de 50 (cinquenta) nobreaks para escritório 1500VA, com garantia e assistência técnica on-site, de acordo com as especificações constantes do Edital do Pregão Eletrônico nº 4.042/2022-CPL/MPAM/PGJ-SRP e da Ata de Registro de Preços n.º 24.2022.CPL.0903268.2021.010082, objetivando atender às demandas dos órgãos integrantes do Ministério Público do Estado do Amazonas, Procuradoria-Geral de Justiça, por um período de 12 (doze) meses</t>
  </si>
  <si>
    <t>27/10/2022</t>
  </si>
  <si>
    <t>27/10/2023</t>
  </si>
  <si>
    <t>NOBREAK PARA ESCRITÓRIO 1500vA</t>
  </si>
  <si>
    <t>AJL INDÚSTRIA E COMÉRCIO LTDA</t>
  </si>
  <si>
    <t>01.319.640/0001-21</t>
  </si>
  <si>
    <t>Antônio de Jesus Lourenço - CPF:242.676.602-63</t>
  </si>
  <si>
    <t>CT 28/2022 PGJ</t>
  </si>
  <si>
    <t>Aquisição de subscrição de licença da suite ADOBE CREATIVE CLOUD (todos os Apps) - VIP e ADOBE ACROBAT PRO DC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</si>
  <si>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Pregão Eletrônico
Nº:4.055/2022 - CPL/MP/PGJ</t>
  </si>
  <si>
    <t>27/12/2022</t>
  </si>
  <si>
    <t>27/12/2025</t>
  </si>
  <si>
    <t>Subscrição de licença Adobe Acrobat Pro DC - VIP, pelo período de 36 (trinta e seis) meses.</t>
  </si>
  <si>
    <t>TECNETWORKING SERVICOS E SOLUCOES EM TI LTDA</t>
  </si>
  <si>
    <t>21.748.841/0001-51</t>
  </si>
  <si>
    <t>Zaimison Antones Rodrigues Cartaxo - CPF:093.902.504-39</t>
  </si>
  <si>
    <t>Subscrição de licença da suite Adobe Creative Cloud (todos os Apps) - VIP, pelo período de 36 (trinta e seis) meses.</t>
  </si>
  <si>
    <t>CT 31/2022 PGJ</t>
  </si>
  <si>
    <t>Prestação de serviços de reforma do Plenário Trindade do prédio sede do Ministério Público do Estado do Amazonas - MP/AM, localizado na Av. Coronel Teixeira N.º 7.995 - Nova Esperança, conforme descrito neste instrumento, com fornecimento total de mão de obra, ferramentas, equipamentos, materiais de consumo e materiais de reposição necessários para execução dos serviços, para atender às necessidades da PGJ-AM, em conformidade com o Termo de Referência Nº 13.2022.DEAC.0864266.2022.014278 e do Edital de Pregão Eletrônico N.º 4.054/2022-CPL/MP/PGJ.</t>
  </si>
  <si>
    <t>Pregão Eletrônico
Nº:4.054/2022-CPL/MP/PGJ</t>
  </si>
  <si>
    <t>19/12/2022</t>
  </si>
  <si>
    <t>19/12/2023</t>
  </si>
  <si>
    <t>prestação de serviços de reforma do Plenário Trindade do prédio sede do Ministério Público do Estado do Amazonas  MP/AM</t>
  </si>
  <si>
    <t>F1 CONSTRUCOES E NAUTICA EIRELI</t>
  </si>
  <si>
    <t>06.939.058/0001-81</t>
  </si>
  <si>
    <t>Carlos Alberto Roque de Faria - CPF:227.790.006-00</t>
  </si>
  <si>
    <t>Elizane Garcia Pontes - CPF:752.637.002-10</t>
  </si>
  <si>
    <t>CT 33/2022 PGJ</t>
  </si>
  <si>
    <t>Prestação de serviços técnicos, sob demanda, para operação dos sistemas de sonorização e comunicação audiovisual de propriedade da CONTRATANTE, nos termos do TERMO DE REFERÊNCIA Nº 6.2022.ARPC.0870488.2021.016776.</t>
  </si>
  <si>
    <t>15/12/2022</t>
  </si>
  <si>
    <t>15/12/2023</t>
  </si>
  <si>
    <t>Prestação de serviços técnicos, sob demanda, para operação dos sistemas de sonorização e comunicação audiovisual</t>
  </si>
  <si>
    <t>DAHORA PUBLICIDADE, SERVIÇOS GRÁFICOS E EVENTOS EIRELI</t>
  </si>
  <si>
    <t>07.273.545/0001-10</t>
  </si>
  <si>
    <t>Jorge Eudson da Costa Silva - CPF:034.905.082-11</t>
  </si>
  <si>
    <t>Júlio César Albuquerque Lima - CPF:239.778.172-72</t>
  </si>
  <si>
    <t>CC 6/2022 PGJ</t>
  </si>
  <si>
    <t>Prestação de serviços de fornecimento de água potável, visando atender as unidades da CONTRATANTE nas cidades de Juruá, Tabatinga, Carauari, Codajás e Autazes/AM, conforme as condições previstas neste instrumento, observando-se as normas legais e regulamentares aplicáveis.</t>
  </si>
  <si>
    <t>15/12/2025</t>
  </si>
  <si>
    <t>fornecimento de água potável, visando atender as unidades da CONTRATANTE nas cidades de Juruá, Tabatinga, Carauari, Codajás e Autazes/AM</t>
  </si>
  <si>
    <t>Armando Silva do Valle - CPF:135.748.092-04</t>
  </si>
  <si>
    <t>Maria Nonata Paixão Cavalcante - CPF:317.625.902-63</t>
  </si>
  <si>
    <t>CT 34/2022 PGJ</t>
  </si>
  <si>
    <t>Prestação de serviços de Construção da Edificação das Promotorias de Justiça da Comarca de Manacapuru/AM, localizada na Rua União, Bairro Aparecida, s/n.º, com fornecimento total de mão de obra, ferramentas, equipamentos, materiais de consumo e materiais de reposição necessários para execução dos serviços, nos termos do Projeto Básico Nº 13.2022.DEAC.0916549.2022.015951 e do Edital de Concorrência N.º 3.001/2022-CPL/MP/PGJ.</t>
  </si>
  <si>
    <t>Concorrência
Nº:3.001/2022-CPL/MP/PGJ</t>
  </si>
  <si>
    <t>Construção da edificação destinada a abrigar as Promotorias de Justiça da Comarca de Manacapuru/AM</t>
  </si>
  <si>
    <t>CT 35/2022 PGJ</t>
  </si>
  <si>
    <t>O objeto do presente instrumento é a execução de obra visando à construção do remanescente da edificação destinada a instalar as Promotorias de Justiça da Comarca de Anori/AM, em terreno localizado na cidade de Anori -AM, situado na Av. 31 de Março, s/n.º- Centro, com fornecimento total de mão de obra, ferramentas, equipamentos, materiais de consumo, e materiais de reposição necessários para execução dos serviços, nos termos do PROJETO BÁSICO Nº 12.2022.DEAC.0908828.2022.019425.</t>
  </si>
  <si>
    <t>Tomada de Preço
Nº:2.002/2022-CPL/MP/PGJ</t>
  </si>
  <si>
    <t>19/12/2007</t>
  </si>
  <si>
    <t>Construção do Remanescente da Edificação Destinada a instalar a Promotoria de Justiça da Comarca de Anori/AM</t>
  </si>
  <si>
    <t>CT 3/2023 PGJ</t>
  </si>
  <si>
    <t>Locação do imóvel localizado na Avenida Amazonas, 14, Bairro São Lázaro, Urucurituba/AM, registrado no Cartório de Registro de Imóveis da Comarca de Urucurituba, visando a atender às necessidades do Ministério Público do Estado do Amazonas / Procuradoria-Geral de Justiça do Estado do Amazonas, conforme especificações constantes no Termo de Referência nº 37.2022.DEAC.0934278.2022.017395.</t>
  </si>
  <si>
    <t>DOMPE: 23/01/2023</t>
  </si>
  <si>
    <t>23/01/2023</t>
  </si>
  <si>
    <t>23/01/2028</t>
  </si>
  <si>
    <t>Locação de imóvel para atender às necessidades de instalação da Promotoria de Justiça da Comarca de Urucurituba/AM.</t>
  </si>
  <si>
    <t>Josiele Silva de Souza</t>
  </si>
  <si>
    <t>051.552.442-50</t>
  </si>
  <si>
    <t/>
  </si>
  <si>
    <t>CT 1/2023 PGJ</t>
  </si>
  <si>
    <t>Prestação de serviços de Construção da Edificação das Promotorias de Justiça da Comarca de Presidente Figueiredo/AM, localizada na Praça Cívica, s/ n.º, Bairro Morada do Sol, Presidente Figueiredo/AM, com fornecimento total de mão de obra, ferramentas, equipamentos, materiais de consumo e materiais de reposição necessários para execução dos serviços.</t>
  </si>
  <si>
    <t>DOMPE: 11/01/2023</t>
  </si>
  <si>
    <t>Tomada de Preço
Nº:2.003/2022-CPL/MP/PGJ</t>
  </si>
  <si>
    <t>10/01/2023</t>
  </si>
  <si>
    <t>10/01/2024</t>
  </si>
  <si>
    <t>Construção da Edificação das Promotorias de Justiça da Comarca de Presidente Figueiredo/AM</t>
  </si>
  <si>
    <t>CONSTRUTORA RIO NEGRO - EIRELI</t>
  </si>
  <si>
    <t>07.741.892/0001-20</t>
  </si>
  <si>
    <t>INGRID COLARES BARBOSA - CPF:990.457.702-10</t>
  </si>
  <si>
    <t>CT 2/2023 PGJ</t>
  </si>
  <si>
    <t>Aquisição de 33 (trinta e três) microcomputadores TIPO ALL IN ONE com mouse, teclado, monitor e monitor auxiliar, com garantia e assistência técnica on-site, de acordo com as especificações constantes do Edital do Pregão Eletrônico nº 4.042/2022-CPL/MPAM/PGJ-SRP e da Ata de Registro de Preços n.º 23.2022.CPL.0903266.2021.010082, objetivando atender às demandas dos órgãos integrantes do Ministério Público do Estado do Amazonas, Procuradoria-Geral de Justiça, por um período de 12 (doze) meses.</t>
  </si>
  <si>
    <t>DOMPE: 12/01/2022</t>
  </si>
  <si>
    <t>6/01/2023</t>
  </si>
  <si>
    <t>6/01/2024</t>
  </si>
  <si>
    <t>Aquisição de 33 (trinta e três) microcomputadores TIPO ALL IN ONE com mouse, teclado, monitor e monitor auxiliar</t>
  </si>
  <si>
    <t xml:space="preserve"> 1º Termo Aditivo</t>
  </si>
  <si>
    <t>CT 5/2023 PGJ</t>
  </si>
  <si>
    <t>Aquisição de 4 (quatro) computadores tipo NOTEBOOK - LENOVO THINKPAD L14 AMD GEN 3, com garantia e assistência técnica on-site, de acordo com as especificações constantes do Edital do PREGÃO ELETRÔNICO N.º 4.042/2022-CPL/MP/PGJ-SRP e da Ata de Registro de Preços n.º 23.2022.CPL.0903266.2021.010082, objetivando atender às demandas dos órgãos integrantes do Ministério Público do Estado do Amazonas, Procuradoria-Geral de Justiça, por um período de 12 (doze) meses.</t>
  </si>
  <si>
    <t>14/02/2023</t>
  </si>
  <si>
    <t>14/02/2024</t>
  </si>
  <si>
    <t>COMPUTADOR TIPO 3  NOTEBOOK- LENOVO THINKPAD L14 AMD GEN 3.</t>
  </si>
  <si>
    <t>Andre Luis Machado Pelicioni - CPF:248.785.548-78</t>
  </si>
  <si>
    <t>CC 2/2023 PGJ</t>
  </si>
  <si>
    <t>Contratação de serviço de engenharia para manutenção preventiva e corretiva regular da Subestação de 1000KVA , conforme necessidades contidas no Termo de Referência Nº 2.2022.SCMP.0823480.2022.009690 e no Edital do Pregão Eletrônico N.º 4.058/2022-CPL/MP/PGJ.</t>
  </si>
  <si>
    <t>DOMPE: 7/02/2023</t>
  </si>
  <si>
    <t>Pregão Eletrônico
Nº:4.058/2022-CPL/MP/PGJ.</t>
  </si>
  <si>
    <t>Serviços de engenharia para manutenção preventiva e corretiva regular da Subestação de 1000KVA.</t>
  </si>
  <si>
    <t>Serviço de Migração do Ambiente Atual</t>
  </si>
  <si>
    <t>CT 4/2023 PGJ</t>
  </si>
  <si>
    <t>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t>
  </si>
  <si>
    <t>Pregão Eletrônico
Nº:4.005/2022-CPL/MP/PGJ</t>
  </si>
  <si>
    <t>3/02/2023</t>
  </si>
  <si>
    <t>3/02/2027</t>
  </si>
  <si>
    <t>SERVIX INFORMATICA LTDA</t>
  </si>
  <si>
    <t>01.134.191/0007-32</t>
  </si>
  <si>
    <t>FABIANA THEO NASCIMENTO - CPF:117.670.268-89</t>
  </si>
  <si>
    <t>Serviço de Monitoramento da Solução</t>
  </si>
  <si>
    <t>Serviço de Treinamento da Solução</t>
  </si>
  <si>
    <t>Serviço de Firewall em Alta Disponibilidade</t>
  </si>
  <si>
    <t xml:space="preserve">
DOMPE: 3/02/2023</t>
  </si>
  <si>
    <t>DOMPE: 15/02/2023</t>
  </si>
  <si>
    <t>Kleyson Nascimento Barroso</t>
  </si>
  <si>
    <t xml:space="preserve">CARLOS ALEXANDRE NOGUEIRA DOS SANTOS </t>
  </si>
  <si>
    <t xml:space="preserve">Elizane Garcia Pontes </t>
  </si>
  <si>
    <t>Aquisição de veículos automotores novos, visando à renovação da frota oficial deste Parquet, a fim de atender às necessidades desta Procuradoria-Geral de Justiça / Ministério Público do Estado do Amazonas, conforme especificações e condições estabelecidas no Edital do Pregão Eletrônico n.º 4.053/2022 - CPL/MP/PGJ e seus anexos.</t>
  </si>
  <si>
    <t xml:space="preserve">
Doc.: Despacho  n.º 164.2020.03AJSUBADM.</t>
  </si>
  <si>
    <t xml:space="preserve">
Doc.: Despacho nº. 320.2020.07AJ-SUBADM</t>
  </si>
  <si>
    <t xml:space="preserve">
Doc.: Despacho  nº 50.2021.02AJ-SUBADM</t>
  </si>
  <si>
    <t xml:space="preserve">
Doc.: Despacho  n.º 105.2021.01AJ-SUBADM</t>
  </si>
  <si>
    <t xml:space="preserve">
Doc.: Despacho  nº 156.2021</t>
  </si>
  <si>
    <t xml:space="preserve">
Doc.: Despacho  n.º 229.2021.01AJ-SUBADM</t>
  </si>
  <si>
    <t xml:space="preserve">
Doc.: Despacho  n.º 209.2021.03AJ-SUBADM</t>
  </si>
  <si>
    <t xml:space="preserve">
Doc.: Despacho  n.º 530.2021.03AJ-SUBADM</t>
  </si>
  <si>
    <t xml:space="preserve"> Doc.: Despacho  nº 533.2021.03AJ-SUBADM</t>
  </si>
  <si>
    <t xml:space="preserve">
Doc.: Despacho  Nº 270.2022.02AJSUBADM</t>
  </si>
  <si>
    <t xml:space="preserve">
Doc.: Despacho  n.º 243.2022.01AJ-SUBADM</t>
  </si>
  <si>
    <t xml:space="preserve">
Doc.: Despacho  N° 271.2022.01AJ-SUBADM</t>
  </si>
  <si>
    <t xml:space="preserve">
Doc.: Despacho  Dispensa n.º 437.2018-SUBADM</t>
  </si>
  <si>
    <t>Despacho de Dispensa n.º 260.2018.01AJ-SUBADM.0198926.2018.003244</t>
  </si>
  <si>
    <t xml:space="preserve">
Doc.: Despacho de Dispensa n.º 473.2018.01AJ</t>
  </si>
  <si>
    <t xml:space="preserve">
Doc.: Despacho de Dispensa n.º 066.2019.02AJ</t>
  </si>
  <si>
    <t>Prestação de serviços de rede privada, com tecnologia VPN IP/MPLS, para comunicação de dados multimídia e, fornecimento de acesso à internet, nos termo da adesão a Ata de Registro de Preços n.º 05/2018-SEGUP/PA c/c o Despacho de Dispensa n.º 245.2019.01AJ-SUBADM. 0334287.2019.004093</t>
  </si>
  <si>
    <t xml:space="preserve">
Doc.: Despacho de Inexigibilidade n.º 044.2019.01AJ</t>
  </si>
  <si>
    <t xml:space="preserve">
Doc.: Despacho  n.º 42.2021.01AJ-SUBADM</t>
  </si>
  <si>
    <t xml:space="preserve">
Doc.: Despacho  n.º 208.2021</t>
  </si>
  <si>
    <t xml:space="preserve">
Doc.: Despacho  n.º 248.2021.03AJ-SUBADM</t>
  </si>
  <si>
    <t xml:space="preserve"> Doc.:Despacho  n.º 338.2021.01AJ-SUBADM</t>
  </si>
  <si>
    <t xml:space="preserve">
Doc.: Despacho  nº 415.2021.01AJ-SUBADM.</t>
  </si>
  <si>
    <t xml:space="preserve">
Doc.: Despacho  Nº 502.2021.03AJ-SUBADM</t>
  </si>
  <si>
    <t xml:space="preserve"> Doc.: Despacho  Nº 519.2021.03AJ-SUBADM</t>
  </si>
  <si>
    <t>Doc.: Despacho  Nº 536.2021.03AJ-SUBADM</t>
  </si>
  <si>
    <t>Doc.: Despacho  nº 541.2021.01AJ-SUBADM</t>
  </si>
  <si>
    <t xml:space="preserve">
Doc.: Despacho  nº 80.2022.03AJ-SUBADM</t>
  </si>
  <si>
    <t xml:space="preserve">
Doc.: Despacho  n.º 621.2022.01AJ-SUBADM</t>
  </si>
  <si>
    <t xml:space="preserve">
Doc.: Despacho  Nº 599.2022.03AJ-SUBADM.0928429.2022.003026</t>
  </si>
  <si>
    <t xml:space="preserve">
Doc.: Despacho de Inexigibilidade n.º384.2019.04AJ-SUBADM</t>
  </si>
  <si>
    <t xml:space="preserve">
Doc.: Despacho de Inexigibilidade n.º348.2020.03AJ-SUBADM.</t>
  </si>
  <si>
    <t xml:space="preserve">
Doc.: Despacho de Inexigibilidade n.º79.2020.02AJ-SUBADM</t>
  </si>
  <si>
    <t>Doc.: Despacho de Inexigibilidade n.º533.2021.03AJ-SUBADM</t>
  </si>
  <si>
    <t xml:space="preserve">
Doc.: Despacho de Inexigibilidade n.º781.2022.01AJ</t>
  </si>
  <si>
    <t xml:space="preserve">
Doc.: Despacho de Dipensa  Nº 814.2022.</t>
  </si>
  <si>
    <t xml:space="preserve">
Doc.: Despacho de Dispensa  Nº 18.2023.01AJ-SUBADM</t>
  </si>
  <si>
    <t>Consiste na contratação de empresa especializada em fornecimento de materiais e serviços especializados em infraestrutura voltada à instalação de sistema de vigilância eletrônica (circuito fechado de câmeras - CFTV) para monitoramento de imagens nos prédios do Auditório -Dr. Carlos Alberto Bandeira de Araújo-, prédios principal, administrativo e área externa da Procuradoria-Geral de Justiça do Ministério Público do Amazonas, na cidade de Manaus/AM, conforme características técnicas e orientação do fabricante, em atendimento às necessidades de Segurança Institucional, nos termos do Edital do PREGÃO ELETRÔNICO N.º 4.003/2022-CPL/MP/PGJ-SRP, que integra este termo contratual, com seus anexos, independentemente de transcrição, para todos os fins e efeitos legais.</t>
  </si>
  <si>
    <t>GUIMARÃES ENGENHARIA &amp; ARQUITETURA EIRELI-</t>
  </si>
  <si>
    <t>Aquisição de 15 (quinze) digitalizadores de médio porte (scanner)--, com garantia e assistência técnica on-site, de acordo com as especificações constantes do Edital do Pregão Eletrônico nº 4.042/2022-CPL/MPAM/PGJ-SRP e da Ata de Registro de Preços n.º 24.2022.CPL.0903268.2021.010082, objetivando atender às demandas dos órgãos integrantes do Ministério Público do Estado do Amazonas, Procuradoria-Geral de Justiça, por um período de 12 (doze) meses.</t>
  </si>
  <si>
    <t>Aquisição de 5 (cinco) mesas digitalizadoras de assinaturas USB-, com garantia e assistência técnica on-site, de acordo com as especificações constantes do Edital do Pregão Eletrônico nº 4.042/2022-CPL/MPAM/PGJ-SRP e da Ata de Registro de Preços n.º 24.2022.CPL.0903268.2021.010082, objetivando atender às demandas dos órgãos integrantes do Ministério Público do Estado do Amazonas, Procuradoria-Geral de Justiça, por um período de 12 (doze) meses.</t>
  </si>
  <si>
    <t>Prestação de serviços de manutenção preventiva e corretiva, bem como assistência técnica, com fornecimento de mão de obra, peças e acessórios de reposição, nos equipamentos de refrigeração (condicionadores de ar, bebedouros, geladeira, minibar e máquinas de gelo) pertencentes ao Ministério Público do Estado do Amazonas / Procuradoria-Geral de Justiça - PGJ/AM, nos termos do Edital do PREGÃO ELETRÔNICO N.º 4.048/2022-CPL/MP/PGJ, que integra este termo contratual, com seus anexos, independentemente de transcrição, para todos os fins e efeitos legais.</t>
  </si>
  <si>
    <t>Concluído</t>
  </si>
  <si>
    <t>Termo de Rescisão</t>
  </si>
  <si>
    <t>CT 6/2023 PGJ</t>
  </si>
  <si>
    <t>Locação de imóvel localizado na Rua Coronel Domingos Dutra, n.º 81, Centro, 69.160-000, Barreirinha/AM, registrado no Cartório de Registro de Imóveis da Comarca de Barreirinha sob a matrícula n.º 524, visando atender as necessidades do Ministério Público do Estado do Amazonas / Procuradoria-Geral de Justiça do Estado do Amazonas.</t>
  </si>
  <si>
    <t>Dispensa: art. 24, XI, da Lei 8.666/93
Doc.: Despacho de Dispensa de Licitação n.º 160.2023.01AJ-SUBADM</t>
  </si>
  <si>
    <t>2/03/2023</t>
  </si>
  <si>
    <t>2/03/2024</t>
  </si>
  <si>
    <t>Locação de imóvel localizado na Rua Coronel Domingos Dutra, n.º 81, Centro, 69.160-000, Barreirinha/AM</t>
  </si>
  <si>
    <t>Josivan dos Santos Souza</t>
  </si>
  <si>
    <t>456.293.312-72</t>
  </si>
  <si>
    <t>CT 7/2023 PGJ</t>
  </si>
  <si>
    <t>Implantação, administração e gerenciamento eletrônico de sistema destinado à manutenção preventiva e corretiva de veículos e outros serviços, contemplando módulo de gerenciamento e controle de manutenção preventiva e corretiva, além do fornecimento de peças/acessórios e demais serviços especializados em geral voltados a garantir o bom funcionamento dos veículos automotores da frota da Procuradoria-Geral de Justiça do Estado do Amazonas (PGJ/AM)</t>
  </si>
  <si>
    <t>Pregão Eletrônico
Nº:4.002/2023  CPL/MP/PGJ</t>
  </si>
  <si>
    <t>10/03/2023</t>
  </si>
  <si>
    <t>10/03/2024</t>
  </si>
  <si>
    <t>Manutenção preventiva e corretiva de veículos e outros serviços</t>
  </si>
  <si>
    <t>PRIME CONSULTORIA E ASSESSORIA EMPRESARIAL LTDA</t>
  </si>
  <si>
    <t>05.340.639/0001-30</t>
  </si>
  <si>
    <t>Renata Nunes Ferreira - CPF:371.237.288-40</t>
  </si>
  <si>
    <t>CT 13/2023 PGJ</t>
  </si>
  <si>
    <t>CT 11/2023 PGJ</t>
  </si>
  <si>
    <t>CT 15/2023 PGJ</t>
  </si>
  <si>
    <t>CT 14/2023 PGJ</t>
  </si>
  <si>
    <t>CT 9/2023 PGJ</t>
  </si>
  <si>
    <t>CT 12/2023 PGJ</t>
  </si>
  <si>
    <t>CT 10/2023 PGJ</t>
  </si>
  <si>
    <t>CT 8/2023 PGJ</t>
  </si>
  <si>
    <t>CC 1/2023 PGJ</t>
  </si>
  <si>
    <t>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6 (seis) meses, nos termos do Despacho de Dispensa de Licitação Nº 393.2023.01AJ-SUBADM.1015955.2023.003371 e do art. 24, inciso IV, da Lei 8.666/1993.</t>
  </si>
  <si>
    <t>Aquisição de subscrição de licença da suite ADOBE CREATIVE CLOUD (todos os Apps)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</si>
  <si>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vertical dos prédios da Procuradoria-Geral de Justiça do Estado do Amazonas, nos termos do Edital do Pregão Eletrônico N.º 4.014/2023-CPL/MP/PGJ, que integra este termo contratual, com seus anexos, independentemente de transcrição, para todos os fins e efeitos legais.</t>
  </si>
  <si>
    <t>Aquisição de 34 (trinta e quatro) computadores tipo NOTEBOOK - LENOVO THINKPAD L14 AMD GEN 3, com garantia e assistência técnica on-site, de acordo com as especificações constantes do Edital do PREGÃO ELETRÔNICO N.º 4.042/2022-CPL/MP/PGJ-SRP e da Ata de Registro de Preços n.º 23.2022.CPL.0903266.2021.010082, objetivando atender às demandas dos órgãos integrantes do Ministério Público do Estado do Amazonas, Procuradoria-Geral de Justiça, por um período de 12 (doze) meses.</t>
  </si>
  <si>
    <t>Reforma da edificação onde está instalada a Promotoria de Justiça da Comarca de Lábrea/AM, situada na Rua Doutor João Fábio de Araújo s/n.º - Centro, com fornecimento total de mão de obra, ferramentas, equipamentos, materiais de consumo, e materiais de reposição necessários para execução dos serviços.</t>
  </si>
  <si>
    <t>Locação de imóvel localizado na Rua Santa Terezinha, nº 270, Bairro Centro, município de Eirunepé/AM, registrado no Cartório de Registro de Imóveis da Comarca de Eirunepé sob a matrícula n.º 1.388, visando atender as necessidades do Ministério Público do Estado do Amazonas / Procuradoria-Geral de Justiça do Estado do Amazonas.</t>
  </si>
  <si>
    <t>Prestação de serviços especializados em seguro de veículos, para atender à frota oficial pertencente à Procuradoria Geral de Justiça do Estado do Amazonas  PGJ/AM, por um período de 12 (doze) meses, nos termos do Edital do PREGÃO ELETRÔNICO N.º 4.013/2023-CPL/MP/PGJ, que integra este termo contratual, com seus anexos, independentemente de transcrição, para todos os fins e efeitos legais.</t>
  </si>
  <si>
    <t>Prestação de serviço de conectividade ponto a ponto, em fibra óptica, na cidade de Manaus, através de conexão entre redes de dados nas pontas A e B, conforme Termo de Referência Nº 13.2022.DTIC.0896967.2022.016003 e Edital do PREGÃO ELETRÔNICO N.º 4.003/2023-CPL/MP/PGJ, que integram este termo contratual, com seus anexos, independentemente de transcrição, para todos os fins e efeitos legais.</t>
  </si>
  <si>
    <t>Fornecimento, via acesso web, de banco de imagens eletrônicas, com fotografias, ilustrações e vídeos profissionais, através de subscrição (assinatura) por um período de 12 (doze) meses, com o intuito de atender às necessidades da Assessoria de Comunicação do Ministério Público do Estado do Amazonas</t>
  </si>
  <si>
    <t>Dispensa: art. 24, XI, da Lei 8.666/93
Doc.: Dispensa de Licitação Nº 393.2023.01AJ-SUBADM</t>
  </si>
  <si>
    <t>Pregão Eletrônico
Nº:4.014/2023-CPL/MP/PGJ</t>
  </si>
  <si>
    <t>Tomada de Preço
Nº:2.004/2022-CPL/MP/PGJ</t>
  </si>
  <si>
    <t>Dispensa: art. 24, XI, da Lei 8.666/93
Doc.: Despacho de Dispensa de Licitação n.º 172.2023.01AJ-SUBADM</t>
  </si>
  <si>
    <t>Pregão Eletrônico
Nº:4.013/2023-CPL/MP/PGJ</t>
  </si>
  <si>
    <t>Pregão Eletrônico
Nº:4.003/2023-CPL/MP/PGJ</t>
  </si>
  <si>
    <t>Pregão Eletrônico
Nº:4.056/2022-CPL/MP/PGJ</t>
  </si>
  <si>
    <t>17/04/2023</t>
  </si>
  <si>
    <t>25/04/2023</t>
  </si>
  <si>
    <t>4/05/2023</t>
  </si>
  <si>
    <t>19/04/2023</t>
  </si>
  <si>
    <t>5/04/2023</t>
  </si>
  <si>
    <t>3/04/2023</t>
  </si>
  <si>
    <t>24/03/2023</t>
  </si>
  <si>
    <t>23/03/2023</t>
  </si>
  <si>
    <t>11/03/2023</t>
  </si>
  <si>
    <t>17/10/2023</t>
  </si>
  <si>
    <t>25/04/2026</t>
  </si>
  <si>
    <t>4/05/2024</t>
  </si>
  <si>
    <t>19/04/2024</t>
  </si>
  <si>
    <t>5/04/2024</t>
  </si>
  <si>
    <t>3/04/2024</t>
  </si>
  <si>
    <t>24/03/2024</t>
  </si>
  <si>
    <t>23/03/2024</t>
  </si>
  <si>
    <t>11/03/2024</t>
  </si>
  <si>
    <t>Locação de equipamento de Rede (para circuitos via Terrestre</t>
  </si>
  <si>
    <t>Circuito de comunicação de dados via Terrestre</t>
  </si>
  <si>
    <t>Serviço de Instalação e Ativação do circuito dedicado de comunicação de dados entre a HUB</t>
  </si>
  <si>
    <t>Serviço de Remanejamento do circuito remoto.</t>
  </si>
  <si>
    <t>Circuito dedicado de comunicação de dados entre a HUB</t>
  </si>
  <si>
    <t>Circuito de comunicação de dados via Terrestre (fibra optica e/ou rádio)</t>
  </si>
  <si>
    <t>Serviço de Instalação e Ativação do circuito remoto</t>
  </si>
  <si>
    <t>Subscrição de licença da suite Adobe Creative Cloud (todos os Apps) - VIP, pelo período de 36 (trinta e seis) meses</t>
  </si>
  <si>
    <t>MANUTENÇÃO PREVENTIVA E CORRETIVA dos equipamentos de transporte vertical</t>
  </si>
  <si>
    <t>COMPUTADOR TIPO 3  NOTEBOOK</t>
  </si>
  <si>
    <t>Reforma da edificação onde está instalada a Promotoria de Justiça da Comarca de Lábrea/AM</t>
  </si>
  <si>
    <t>Locação de imóvel localizado na Rua Santa Terezinha, nº 270, Bairro Centro, município de Eirunepé/AM</t>
  </si>
  <si>
    <t>Seguro para a frota de veículos oficiais pertencente à Procuradoria-Geral de Justiça do Estado do Amazonas</t>
  </si>
  <si>
    <t>Capacidade Total de 500 Mbps</t>
  </si>
  <si>
    <t>Banco de imagens eletrônicas, com fotografias, ilustrações e vídeos profissionais, através de subscrição (assinatura) por um período de 12 (doze) meses</t>
  </si>
  <si>
    <t>MODULO CONSULTORIA E GERENCIA PREDIAL LTDA</t>
  </si>
  <si>
    <t>ORION SERVIÇOS TÉCNICOS EIRELI-EPP</t>
  </si>
  <si>
    <t>MARIA DA GLORIA SILVA CONRADO</t>
  </si>
  <si>
    <t>LOGIC PRO SERVICOS DE TECNOLOGIA DA INFORMAÇÃO LTDA</t>
  </si>
  <si>
    <t>CARLOS ALBERTO PEREIRA DE SIQUEIRA</t>
  </si>
  <si>
    <t>05.926.726/0001-73</t>
  </si>
  <si>
    <t>28.254.636/0001-89</t>
  </si>
  <si>
    <t>407.463.802-91</t>
  </si>
  <si>
    <t>18.422.603/0001-47</t>
  </si>
  <si>
    <t>38.068.529/0001-10</t>
  </si>
  <si>
    <t>Nelson de Araújo Rolim Neto - CPF:017.563.742-36</t>
  </si>
  <si>
    <t>Matheus Rangel de Sá - CPF:054.681.827-77</t>
  </si>
  <si>
    <t>Taís de Lima Pereira - CPF:996.683.862-72</t>
  </si>
  <si>
    <t>Mara Lenilma Lima Correa - CPF:582.380.772-49
Francilais Afonso Lucas Guimarães - CPF:337.832.922-04</t>
  </si>
  <si>
    <t>Carlos Alberto Pereira de Siqueira - CPF:963.910.301-20</t>
  </si>
  <si>
    <t xml:space="preserve">
DOMPE: 19/04/2023</t>
  </si>
  <si>
    <t xml:space="preserve">
DOMPE: 4/05/2023</t>
  </si>
  <si>
    <t xml:space="preserve">  5/04/2018
DOMPE: 21/03/2018</t>
  </si>
  <si>
    <t xml:space="preserve">  31/07/2018
DOMPE: 11/07/2018</t>
  </si>
  <si>
    <t>DOMPE: 29/06/18      16/07/2018</t>
  </si>
  <si>
    <t xml:space="preserve">  18/09/2018 DOMPE: 23/08/2018
</t>
  </si>
  <si>
    <t xml:space="preserve">  10/10/2018 DOMPE: 4/10/2018</t>
  </si>
  <si>
    <t xml:space="preserve">  8/11/2018 DOMPE: 26/10/2018</t>
  </si>
  <si>
    <t xml:space="preserve">  28/03/2019 DOMPE: 14/03/2019</t>
  </si>
  <si>
    <t xml:space="preserve">  13/03/2019
DOMPE: 1/03/2019</t>
  </si>
  <si>
    <t xml:space="preserve">  26/06/2019
DOMPE: 17/06/2019</t>
  </si>
  <si>
    <t xml:space="preserve">
DOMPE: 24/04/2023</t>
  </si>
  <si>
    <t xml:space="preserve">
DOMPE: 26/04/2023</t>
  </si>
  <si>
    <t xml:space="preserve">
DOMPE: 10/04/2023</t>
  </si>
  <si>
    <t xml:space="preserve">
DOMPE: 27/03/2023</t>
  </si>
  <si>
    <t xml:space="preserve">
DOMPE: 4/04/2023</t>
  </si>
  <si>
    <t xml:space="preserve">
DOMPE: 23/03/2023</t>
  </si>
  <si>
    <t xml:space="preserve">
DOMPE: 10/03/2023</t>
  </si>
  <si>
    <t>DOMPE: 13/03/2023</t>
  </si>
  <si>
    <t>DOMPE: 9/03/2023</t>
  </si>
  <si>
    <t xml:space="preserve">
DOMPE: 16/12/2022</t>
  </si>
  <si>
    <t xml:space="preserve">
DOMPE: 19/12/2022</t>
  </si>
  <si>
    <t xml:space="preserve">
DOMPE: 25/12/2022</t>
  </si>
  <si>
    <t xml:space="preserve">
DOMPE: 26/12/2022</t>
  </si>
  <si>
    <t xml:space="preserve">
DOMPE: 1/11/2022</t>
  </si>
  <si>
    <t>1º Termo aditivo</t>
  </si>
  <si>
    <t>Termo de rescisão</t>
  </si>
  <si>
    <t>CC 3/2023 PGJ</t>
  </si>
  <si>
    <t>Pregão Eletrônico
Nº:4.010/2023-CPL/MP/PGJ</t>
  </si>
  <si>
    <t>8/05/2023</t>
  </si>
  <si>
    <t>8/05/2024</t>
  </si>
  <si>
    <t>PRIMUSTECH SISTEMAS DE SEGURANCA E TECNOLOGIA DA INFORMACAO LTDA</t>
  </si>
  <si>
    <t>26.504.245/0001-40</t>
  </si>
  <si>
    <t>Thiago Cavalcante Vasconcelos - CPF:005.757.975-09</t>
  </si>
  <si>
    <t xml:space="preserve">
DOMPE: 9/05/2023</t>
  </si>
  <si>
    <t>st</t>
  </si>
  <si>
    <t>CT 16/2023 PGJ</t>
  </si>
  <si>
    <t>Pregão Eletrônico
Nº:4.016/2023-CPL/MP/PGJ</t>
  </si>
  <si>
    <t>2/06/2023</t>
  </si>
  <si>
    <t>2/06/2024</t>
  </si>
  <si>
    <t>Patrícia Ferreira Teixeira Netto Grande - CPF:074.903.177-89
Carlota Braga de Assis Lima - CPF:613.174.201-44</t>
  </si>
  <si>
    <t>Pacote de Serviços Corporativo tipo 3 (sem smartphone e com pacote de dados de 10GB)</t>
  </si>
  <si>
    <t>Pacote de Serviços Corporativo tipo 1 (com smartphone e pacote de dados de 40GB)</t>
  </si>
  <si>
    <t>CT 19/2023 PGJ</t>
  </si>
  <si>
    <t>Prestação de serviços em agenciamento de viagens, compreendendo reserva, emissão, marcação e remarcação de bilhetes de passagens aéreas nacionais e internacionais, para atendimento das necessidades do Ministério Público do Estado do Amazonas/Procuradoria-Geral de Justiça.</t>
  </si>
  <si>
    <t>Pregão Eletrônico
Nº:4.023/2023-CPL/MP/PGJ</t>
  </si>
  <si>
    <t>29/06/2024</t>
  </si>
  <si>
    <t>Agenciamento de viagens, compreendendo reserva, emissão, marcação e remarcação de bilhetes de passagens aéreas nacionais e internacionais</t>
  </si>
  <si>
    <t>CERRADO VIAGENS LTDA</t>
  </si>
  <si>
    <t>26.722.189/0001-10</t>
  </si>
  <si>
    <t>JOSE RICARDO MOREIRA OLIVIERE CAIXETA - CPF:017.726.791-78</t>
  </si>
  <si>
    <t>CT 18/2023 PGJ</t>
  </si>
  <si>
    <t>Prestação de serviço de publicação dos atos oficiais e notas de interesse público da Procuradoria-Geral de Justiça do Estado do Amazonas  PGJ/AM, em jornal diário de grande circulação no Estado do Amazonas, obedecendo às exigências do Edital do Pregão Eletrônico n.º 4.019/2023-CPL/MP/PGJ.</t>
  </si>
  <si>
    <t>Pregão Eletrônico
Nº:4.019/2023-CPL/MP/PGJ</t>
  </si>
  <si>
    <t>NOTICIÁRIO. PUBLICAÇÕES NO FORMATO DE 3 COLUNAS X 20 CENTÍMETROS</t>
  </si>
  <si>
    <t>GIBBOR PUBLICIDADE E PUBLICACOES DE EDITAIS EIRELI</t>
  </si>
  <si>
    <t>18.876.112/0001-76</t>
  </si>
  <si>
    <t>Alexandre da Silva Bandetini - CPF:163.813.638-60</t>
  </si>
  <si>
    <t>NOTICIÁRIO. PUBLICAÇÕES NO FORMATO DE 3 COLUNAS X 12 CENTÍMETROS</t>
  </si>
  <si>
    <t>CLASSIFICADOS / PUBLICAÇÕES LEGAIS. PUBLICAÇÕES NO FORMATO DE 2 COLUNAS X 20 CENTÍMETROS</t>
  </si>
  <si>
    <t>CLASSIFICADOS / PUBLICAÇÕES LEGAIS. PUBLICAÇÕES NO FORMATO DE 2 COLUNAS X 15 CENTÍMETROS</t>
  </si>
  <si>
    <t>CT 17/2023 PGJ</t>
  </si>
  <si>
    <t>Inexigibilidade: art. 25, caput da Lei 8.666/93
Doc.: Despacho de Inexigibilidade de Licitação nº 676.2023.01AJ-SUBADM</t>
  </si>
  <si>
    <t>15/06/2023</t>
  </si>
  <si>
    <t>15/06/2024</t>
  </si>
  <si>
    <t>Curso Como elaborar o Estudo Técnico Preliminar (ETp) e o Termo de Referência (TR) para Compras e Serviços, com carga horária de 24 horas, para até 40 participantes.</t>
  </si>
  <si>
    <t>ZÊNITE INFORMAÇÃO E CONSULTORIA S/A</t>
  </si>
  <si>
    <t>86.781.069/0001-15</t>
  </si>
  <si>
    <t>ALEXANDRA MELEK LORENZETTI - CPF:757.729.819-00</t>
  </si>
  <si>
    <t>Curso Como gerir e fiscalizar os Contratos Administrativos, com carga horária de 24 horas, para até 40 participantes.</t>
  </si>
  <si>
    <t xml:space="preserve">
DOMPE: 16/06/2023</t>
  </si>
  <si>
    <t xml:space="preserve">
DOMPE: 12/07/2023</t>
  </si>
  <si>
    <t xml:space="preserve">
DOMPE: 4/07/2023</t>
  </si>
  <si>
    <t xml:space="preserve">
DOMPE: 6/06/2023</t>
  </si>
  <si>
    <t>Data da última atualização: 17/07/2023</t>
  </si>
  <si>
    <t>J U N H O _2 0 2 3</t>
  </si>
  <si>
    <t>Prestação de serviço para fornecimento de licenciamento de uso mensal de Sistema de Informação e Gestão de Processos Judiciais (PJs) e Extrajudiciais (PEJs) das áreas fins do Ministério Público do Estado do Amazonas, denominado Sistema de Automação da Justiça - SAJ/MP, envolvendo o suporte técnico, manutenção corretiva, serviços sobre a infraestrutura, bem como de serviços sob demanda de manutenções evolutivas da solução, conforme especificações, quantitATIVOs e prazos contidos na Proposta, datada de 09/09/2021, e no Termo de Referência n° 011.2021.DTIC.SEI.2021.007811, todos estes instrumentos indissociáveis do presente contrato</t>
  </si>
  <si>
    <t>QuantitATIVO Garantido de Ponto de Função: 140</t>
  </si>
  <si>
    <t>Prestação de serviços bancários através de Instituição Financeira, autorizada pelo Banco Central do Brasil, doravante denominada CONTRATADA, compreendendo o processamento da folha de pagamentos e concessão de créditos consignados para os membros e servidores ATIVOs, InATIVOs e Pensionistas da Procuradoria-Geral de Justiça do Estado do Amazonas, assim como o assessoramento no gerenciamento dos recursos financeiros da CONTRATANTE, o pagamento de seus fornecedores e demais credores, dentre outros serviços correlatos, com cessão onerosa de uso do espaço físico para instalação e funcionamento de Posto de Atendimento Bancário - PAB, pelo período de 60 (sessenta) meses, detalhados conforme as especificações seguintes, além daquelas descritas nos termos do Edital do Pregão Eletrônico N.º 4.031/2022-CPL/MP/PGJ .</t>
  </si>
  <si>
    <t>Aquisição de mobiliário em geral, com garantia total do fabricante por no mínimo 60 (sessenta) meses, a contar da data da entrega, com representante e assistência técnica em Manaus/AM, para atender às necessidades das 24 (vinte e quatro) Procuradorias de Justiça do Ministério Público do Estado do Amazonas, conforme especificações, quantitATIVOs e prazos contidos no Edital do Pregão Eletrônico n.º 4.026/2022-CPL/MP/PGJ, da proposta apresentada pela CONTRATADA e do Anexo deste contrato, que fazem parte deste instrumento, independentemente de transcrição.</t>
  </si>
  <si>
    <t>Fornecimento de licenças para solução de gerenciamento de endpoints denominada Ivanti Endpoint Manager e expansão tecnológica para gerenciamento de ATIVOs de TI, incluindo capacitação, suporte técnico e garantia, visando atender das necessidades do Ministério Público do Estado do Amazonas (MPAM), por um período de 12 (doze) meses, nos termos do Pregão Eletrônico N.º 4.039/2022-CPL/MP/PGJ.</t>
  </si>
  <si>
    <t>Fornecimento, instalação e manutenção de sistema (software) de controle de acesso nas dependências do Ministério Público do Estado do Amazonas, compreendendo as 06 (seis) instalações físicas na cidade de Manaus/AM (Procuradoria-Geral de Justiça; unidades descentralizadas: Aleixo, Paraíba e Belo Horizonte; Núcleo de Acordo de Não Persecução Penal - NNPP; e Núcleo Permanente de Autocomposição - NUPA), com manutenção preventiva e corretiva durante a vigência da garantia, nos termos, condições e quantitATIVOs estabelecidos neste instrumento, conforme o Termo de Referência n.º 7.2021.ASSINST.0719146.2021.008022.</t>
  </si>
  <si>
    <t>Prestação de serviços de elaboração de projeto executivo de readequação das instalações elétricas e manutenção preventiva e corretiva da subestação do prédio Sede e do Prédio AdministrATIVO, bem como elaboração de projeto executivo de infraestrutura de rede lógica da Procuradoria Geral de Justiça do Estado do Amazonas, com a elaboração de Termo de Referência para futura contratação dos serviços de execução dos projetos aqui desenvolvidos</t>
  </si>
  <si>
    <t>Elaboração de projeto executivo de readequação das instalações elétricas e manutenção preventiva e corretiva da subestação do prédio Sede e do Prédio AdministrATIVO</t>
  </si>
  <si>
    <t>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com fornecimento de aparelhos Smartphones sob a forma de comodato, de acordo com o descrito nas especificações técnicas do Termo de Referência N° 7.2023.DTIC.1022481.2022.002437.</t>
  </si>
  <si>
    <t>Pacote de Serviços CorporATIVO tipo 2 (com smartphone e pacote de dados de 20GB)</t>
  </si>
  <si>
    <t>Prestação do serviço de CURSO DE CAPACITAÇÃO IN COMPANY PRESENCIAL TEMAS RELACIONADOS COM A CONTRATAÇÃO PÚBLICA, sob a égide da Nova Lei de Licitações e Contratos AdministrATIVOs - Lei nº 14.133/2021, de 1º de abril de 2021, em conformidade com o Termo de Referência nº 3.2023.GT-PT 0090/2023.1050677.2023.005203.</t>
  </si>
  <si>
    <r>
      <t>FUNDAMENTO LEGAL:</t>
    </r>
    <r>
      <rPr>
        <sz val="11"/>
        <color indexed="8"/>
        <rFont val="Arial"/>
        <family val="2"/>
      </rPr>
      <t xml:space="preserve"> Resolução CNMP nº 86/2012, art 5º, inciso II, alíneas “e” a  “l” e “m”</t>
    </r>
  </si>
  <si>
    <t>TRD</t>
  </si>
  <si>
    <t>locação de imóvel, localizado na Avenida André Araújo, n.º 129, Aleixo, Manaus/AM, registrado no Cartório de Registro de Imóveis e Protestos de Letras sob a matrícula
n.º 18.063, visando a atender às necessidades do Ministério Público do Estado do Amazonas / ProcuradoriaGeral de Justiça do Estado do Amazonas, conforme especificações constantes no TERMO DE REFERÊNCIA Nº  12.2019.DEAC.0369071.2019.012658.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</si>
</sst>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R$&quot;\ #,##0.00;[Red]\-&quot;R$&quot;\ #,##0.00"/>
    <numFmt numFmtId="44" formatCode="_-&quot;R$&quot;\ * #,##0.00_-;\-&quot;R$&quot;\ * #,##0.00_-;_-&quot;R$&quot;\ * &quot;-&quot;??_-;_-@_-"/>
    <numFmt numFmtId="167" formatCode="&quot;R$&quot;#,##0.00;[Red]\-&quot;R$&quot;#,##0.00"/>
    <numFmt numFmtId="169" formatCode="_-&quot;R$&quot;* #,##0.00_-;\-&quot;R$&quot;* #,##0.00_-;_-&quot;R$&quot;* &quot;-&quot;??_-;_-@_-"/>
    <numFmt numFmtId="170" formatCode="_(* #,##0.00_);_(* \(#,##0.00\);_(* \-??_);_(@_)"/>
    <numFmt numFmtId="171" formatCode="* #,##0.00\ ;* \(#,##0.00\);* \-#\ ;@\ "/>
    <numFmt numFmtId="172" formatCode="_-* #,##0.00_-;\-* #,##0.00_-;_-* \-??_-;_-@_-"/>
    <numFmt numFmtId="173" formatCode="&quot;R$ &quot;#,##0.00"/>
    <numFmt numFmtId="174" formatCode="&quot;R$ &quot;#,##0.00_);[Red]&quot;(R$ &quot;#,##0.00\)"/>
    <numFmt numFmtId="175" formatCode="&quot;R$ &quot;#,##0.00;[Red]&quot;-R$ &quot;#,##0.00"/>
    <numFmt numFmtId="176" formatCode="&quot;R$&quot;#,##0.00;[Red]&quot;-R$&quot;#,##0.00"/>
  </numFmts>
  <fonts count="17">
    <font>
      <sz val="10"/>
      <name val="Arial"/>
      <family val="2"/>
      <charset val="1"/>
    </font>
    <font>
      <sz val="10"/>
      <name val="Arial"/>
    </font>
    <font>
      <sz val="11"/>
      <color indexed="8"/>
      <name val="Arial1"/>
    </font>
    <font>
      <sz val="10"/>
      <name val="Arial"/>
      <family val="2"/>
    </font>
    <font>
      <sz val="11"/>
      <color indexed="8"/>
      <name val="Arial"/>
      <family val="2"/>
    </font>
    <font>
      <sz val="11"/>
      <name val="Arial"/>
      <family val="2"/>
    </font>
    <font>
      <b/>
      <sz val="11"/>
      <color indexed="10"/>
      <name val="Arial"/>
      <family val="2"/>
    </font>
    <font>
      <b/>
      <sz val="11"/>
      <color indexed="8"/>
      <name val="Arial"/>
      <family val="2"/>
    </font>
    <font>
      <b/>
      <sz val="11"/>
      <color indexed="9"/>
      <name val="Arial"/>
      <family val="2"/>
    </font>
    <font>
      <sz val="11"/>
      <name val="Arial"/>
      <family val="2"/>
      <charset val="1"/>
    </font>
    <font>
      <sz val="10"/>
      <name val="Arial"/>
      <family val="2"/>
      <charset val="1"/>
    </font>
    <font>
      <sz val="10"/>
      <color indexed="8"/>
      <name val="Arial"/>
      <family val="2"/>
    </font>
    <font>
      <sz val="12"/>
      <name val="Arial"/>
      <family val="2"/>
    </font>
    <font>
      <u/>
      <sz val="10"/>
      <color theme="10"/>
      <name val="Arial"/>
      <family val="2"/>
      <charset val="1"/>
    </font>
    <font>
      <sz val="8"/>
      <color rgb="FF444444"/>
      <name val="Arial"/>
      <family val="2"/>
    </font>
    <font>
      <u/>
      <sz val="11"/>
      <color theme="10"/>
      <name val="Arial"/>
      <family val="2"/>
    </font>
    <font>
      <u/>
      <sz val="10"/>
      <color theme="10"/>
      <name val="Arial"/>
      <family val="2"/>
    </font>
  </fonts>
  <fills count="6">
    <fill>
      <patternFill patternType="none"/>
    </fill>
    <fill>
      <patternFill patternType="gray125"/>
    </fill>
    <fill>
      <patternFill patternType="solid">
        <fgColor indexed="9"/>
        <bgColor indexed="26"/>
      </patternFill>
    </fill>
    <fill>
      <patternFill patternType="solid">
        <fgColor indexed="60"/>
        <bgColor indexed="25"/>
      </patternFill>
    </fill>
    <fill>
      <patternFill patternType="solid">
        <fgColor rgb="FFFFFF00"/>
        <bgColor indexed="64"/>
      </patternFill>
    </fill>
    <fill>
      <patternFill patternType="solid">
        <fgColor theme="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thin">
        <color indexed="64"/>
      </left>
      <right style="thin">
        <color indexed="64"/>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64"/>
      </top>
      <bottom/>
      <diagonal/>
    </border>
    <border>
      <left style="thin">
        <color indexed="8"/>
      </left>
      <right style="medium">
        <color indexed="8"/>
      </right>
      <top/>
      <bottom style="thin">
        <color indexed="64"/>
      </bottom>
      <diagonal/>
    </border>
  </borders>
  <cellStyleXfs count="8">
    <xf numFmtId="0" fontId="0" fillId="0" borderId="0"/>
    <xf numFmtId="0" fontId="13" fillId="0" borderId="0" applyNumberFormat="0" applyFill="0" applyBorder="0" applyAlignment="0" applyProtection="0"/>
    <xf numFmtId="169" fontId="1" fillId="0" borderId="0" applyFill="0" applyBorder="0" applyAlignment="0" applyProtection="0"/>
    <xf numFmtId="0" fontId="2" fillId="0" borderId="0"/>
    <xf numFmtId="9" fontId="3" fillId="0" borderId="0" applyFill="0" applyBorder="0" applyAlignment="0" applyProtection="0"/>
    <xf numFmtId="172" fontId="3" fillId="0" borderId="0" applyFill="0" applyBorder="0" applyAlignment="0" applyProtection="0"/>
    <xf numFmtId="170" fontId="3" fillId="0" borderId="0" applyFill="0" applyBorder="0" applyAlignment="0" applyProtection="0"/>
    <xf numFmtId="171" fontId="10" fillId="0" borderId="0" applyBorder="0" applyProtection="0"/>
  </cellStyleXfs>
  <cellXfs count="250">
    <xf numFmtId="0" fontId="0" fillId="0" borderId="0" xfId="0"/>
    <xf numFmtId="0" fontId="4" fillId="0" borderId="0" xfId="3" applyNumberFormat="1" applyFont="1" applyAlignment="1">
      <alignment horizontal="center"/>
    </xf>
    <xf numFmtId="0" fontId="4" fillId="0" borderId="0" xfId="3" applyNumberFormat="1" applyFont="1" applyAlignment="1">
      <alignment horizontal="justify" vertical="center"/>
    </xf>
    <xf numFmtId="14" fontId="4" fillId="0" borderId="0" xfId="3" applyNumberFormat="1" applyFont="1"/>
    <xf numFmtId="0" fontId="4" fillId="0" borderId="0" xfId="3" applyNumberFormat="1" applyFont="1" applyAlignment="1">
      <alignment horizontal="justify"/>
    </xf>
    <xf numFmtId="14" fontId="4" fillId="0" borderId="0" xfId="3" applyNumberFormat="1" applyFont="1" applyBorder="1"/>
    <xf numFmtId="0" fontId="4" fillId="0" borderId="0" xfId="3" applyNumberFormat="1" applyFont="1"/>
    <xf numFmtId="0" fontId="4" fillId="0" borderId="0" xfId="3" applyNumberFormat="1" applyFont="1" applyAlignment="1">
      <alignment horizontal="right"/>
    </xf>
    <xf numFmtId="172" fontId="5" fillId="0" borderId="0" xfId="5" applyFont="1" applyFill="1" applyBorder="1" applyAlignment="1" applyProtection="1"/>
    <xf numFmtId="173" fontId="5" fillId="0" borderId="0" xfId="5" applyNumberFormat="1" applyFont="1" applyFill="1" applyBorder="1" applyAlignment="1" applyProtection="1">
      <alignment horizontal="center"/>
    </xf>
    <xf numFmtId="0" fontId="4" fillId="0" borderId="0" xfId="3" applyNumberFormat="1" applyFont="1" applyAlignment="1">
      <alignment horizontal="left"/>
    </xf>
    <xf numFmtId="0" fontId="4" fillId="0" borderId="0" xfId="3" applyNumberFormat="1" applyFont="1" applyBorder="1"/>
    <xf numFmtId="0" fontId="4" fillId="0" borderId="0" xfId="3" applyNumberFormat="1" applyFont="1" applyBorder="1" applyAlignment="1">
      <alignment horizontal="center"/>
    </xf>
    <xf numFmtId="0" fontId="4" fillId="0" borderId="0" xfId="3" applyNumberFormat="1" applyFont="1" applyBorder="1" applyAlignment="1">
      <alignment horizontal="justify" vertical="center"/>
    </xf>
    <xf numFmtId="0" fontId="4" fillId="0" borderId="0" xfId="3" applyNumberFormat="1" applyFont="1" applyBorder="1" applyAlignment="1">
      <alignment horizontal="justify"/>
    </xf>
    <xf numFmtId="0" fontId="4" fillId="0" borderId="0" xfId="3" applyNumberFormat="1" applyFont="1" applyBorder="1" applyAlignment="1">
      <alignment horizontal="right"/>
    </xf>
    <xf numFmtId="0" fontId="4" fillId="0" borderId="0" xfId="3" applyNumberFormat="1" applyFont="1" applyBorder="1" applyAlignment="1">
      <alignment horizontal="left"/>
    </xf>
    <xf numFmtId="0" fontId="7" fillId="2" borderId="0" xfId="3" applyNumberFormat="1" applyFont="1" applyFill="1" applyBorder="1" applyAlignment="1">
      <alignment horizontal="center"/>
    </xf>
    <xf numFmtId="0" fontId="7" fillId="2" borderId="0" xfId="3" applyNumberFormat="1" applyFont="1" applyFill="1" applyBorder="1" applyAlignment="1">
      <alignment horizontal="justify" vertical="center"/>
    </xf>
    <xf numFmtId="14" fontId="7" fillId="2" borderId="0" xfId="3" applyNumberFormat="1" applyFont="1" applyFill="1" applyBorder="1" applyAlignment="1">
      <alignment horizontal="left"/>
    </xf>
    <xf numFmtId="0" fontId="7" fillId="2" borderId="0" xfId="3" applyNumberFormat="1" applyFont="1" applyFill="1" applyBorder="1" applyAlignment="1">
      <alignment horizontal="justify"/>
    </xf>
    <xf numFmtId="0" fontId="7" fillId="2" borderId="0" xfId="3" applyNumberFormat="1" applyFont="1" applyFill="1" applyBorder="1" applyAlignment="1">
      <alignment horizontal="left"/>
    </xf>
    <xf numFmtId="0" fontId="7" fillId="2" borderId="0" xfId="3" applyNumberFormat="1" applyFont="1" applyFill="1" applyBorder="1" applyAlignment="1">
      <alignment horizontal="right"/>
    </xf>
    <xf numFmtId="172" fontId="5" fillId="2" borderId="0" xfId="5" applyFont="1" applyFill="1" applyBorder="1" applyAlignment="1" applyProtection="1"/>
    <xf numFmtId="173" fontId="5" fillId="2" borderId="0" xfId="5" applyNumberFormat="1" applyFont="1" applyFill="1" applyBorder="1" applyAlignment="1" applyProtection="1">
      <alignment horizontal="center"/>
    </xf>
    <xf numFmtId="0" fontId="4" fillId="2" borderId="0" xfId="3" applyNumberFormat="1" applyFont="1" applyFill="1" applyBorder="1" applyAlignment="1">
      <alignment horizontal="left"/>
    </xf>
    <xf numFmtId="0" fontId="7" fillId="0" borderId="0" xfId="3" applyNumberFormat="1" applyFont="1" applyAlignment="1">
      <alignment horizontal="center" vertical="center"/>
    </xf>
    <xf numFmtId="0" fontId="7" fillId="0" borderId="0" xfId="3" applyNumberFormat="1" applyFont="1" applyAlignment="1">
      <alignment horizontal="center" vertical="center" wrapText="1"/>
    </xf>
    <xf numFmtId="0" fontId="5" fillId="0" borderId="0" xfId="3" applyNumberFormat="1" applyFont="1" applyAlignment="1">
      <alignment horizontal="center"/>
    </xf>
    <xf numFmtId="0" fontId="5" fillId="0" borderId="0" xfId="3" applyNumberFormat="1" applyFont="1" applyFill="1" applyAlignment="1">
      <alignment horizontal="center"/>
    </xf>
    <xf numFmtId="0" fontId="4" fillId="0" borderId="0" xfId="3" applyNumberFormat="1" applyFont="1" applyAlignment="1">
      <alignment horizontal="center" vertical="center"/>
    </xf>
    <xf numFmtId="0" fontId="5" fillId="0" borderId="0" xfId="0" applyFont="1"/>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167"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174" fontId="9" fillId="0" borderId="1" xfId="0" applyNumberFormat="1" applyFont="1" applyBorder="1" applyAlignment="1">
      <alignment horizontal="center" vertical="center" wrapText="1"/>
    </xf>
    <xf numFmtId="0" fontId="9" fillId="0" borderId="0" xfId="0" applyFont="1"/>
    <xf numFmtId="0" fontId="9" fillId="0" borderId="0" xfId="3" applyNumberFormat="1" applyFont="1"/>
    <xf numFmtId="14" fontId="8" fillId="3" borderId="1" xfId="3" applyNumberFormat="1" applyFont="1" applyFill="1" applyBorder="1" applyAlignment="1">
      <alignment horizontal="center" vertical="center" wrapText="1"/>
    </xf>
    <xf numFmtId="0" fontId="5" fillId="0" borderId="1" xfId="0" applyFont="1" applyBorder="1" applyAlignment="1">
      <alignment horizontal="justify" vertical="center" wrapText="1"/>
    </xf>
    <xf numFmtId="14" fontId="5" fillId="0" borderId="1" xfId="0" applyNumberFormat="1" applyFont="1" applyBorder="1" applyAlignment="1">
      <alignment horizontal="center" vertical="center" wrapText="1"/>
    </xf>
    <xf numFmtId="174" fontId="5" fillId="0" borderId="1" xfId="0" applyNumberFormat="1" applyFont="1" applyBorder="1" applyAlignment="1">
      <alignment horizontal="center" vertical="center" wrapText="1"/>
    </xf>
    <xf numFmtId="175" fontId="5" fillId="0" borderId="1" xfId="0" applyNumberFormat="1" applyFont="1" applyBorder="1" applyAlignment="1">
      <alignment horizontal="center" vertical="center" wrapText="1"/>
    </xf>
    <xf numFmtId="0" fontId="5" fillId="0" borderId="1" xfId="0" applyNumberFormat="1" applyFont="1" applyBorder="1" applyAlignment="1">
      <alignment horizontal="justify" vertical="center" wrapText="1"/>
    </xf>
    <xf numFmtId="176" fontId="5" fillId="0" borderId="1" xfId="0" applyNumberFormat="1" applyFont="1" applyBorder="1" applyAlignment="1">
      <alignment horizontal="center" vertical="center" wrapText="1"/>
    </xf>
    <xf numFmtId="167" fontId="5" fillId="0" borderId="0" xfId="0" applyNumberFormat="1" applyFont="1" applyBorder="1" applyAlignment="1">
      <alignment horizontal="center" vertical="center" wrapText="1"/>
    </xf>
    <xf numFmtId="0" fontId="5" fillId="0" borderId="2" xfId="0" applyNumberFormat="1" applyFont="1" applyBorder="1" applyAlignment="1">
      <alignment horizontal="justify" vertical="center" wrapText="1"/>
    </xf>
    <xf numFmtId="0" fontId="5" fillId="0" borderId="2" xfId="0" applyNumberFormat="1" applyFont="1" applyBorder="1" applyAlignment="1">
      <alignment horizontal="center" vertical="center" wrapText="1"/>
    </xf>
    <xf numFmtId="174" fontId="5" fillId="0" borderId="2" xfId="0" applyNumberFormat="1" applyFont="1" applyBorder="1" applyAlignment="1">
      <alignment horizontal="center" vertical="center" wrapText="1"/>
    </xf>
    <xf numFmtId="8" fontId="5" fillId="0" borderId="1" xfId="0" applyNumberFormat="1" applyFont="1" applyBorder="1" applyAlignment="1">
      <alignment horizontal="center" vertical="center" wrapText="1"/>
    </xf>
    <xf numFmtId="14" fontId="4" fillId="0" borderId="0" xfId="3" applyNumberFormat="1" applyFont="1" applyBorder="1" applyAlignment="1"/>
    <xf numFmtId="0" fontId="4" fillId="0" borderId="0" xfId="3" applyNumberFormat="1" applyFont="1" applyAlignment="1"/>
    <xf numFmtId="14" fontId="4" fillId="0" borderId="0" xfId="3" applyNumberFormat="1" applyFont="1" applyAlignment="1"/>
    <xf numFmtId="0" fontId="11" fillId="0" borderId="0" xfId="3" applyNumberFormat="1" applyFont="1"/>
    <xf numFmtId="0" fontId="3" fillId="0" borderId="1" xfId="0" applyFont="1" applyBorder="1" applyAlignment="1">
      <alignment horizontal="center" vertical="center" wrapText="1"/>
    </xf>
    <xf numFmtId="8" fontId="3" fillId="0" borderId="1" xfId="0" applyNumberFormat="1" applyFont="1" applyBorder="1" applyAlignment="1">
      <alignment horizontal="center" vertical="center" wrapText="1"/>
    </xf>
    <xf numFmtId="0" fontId="13" fillId="0" borderId="1" xfId="1" applyBorder="1" applyAlignment="1">
      <alignment horizontal="center" vertical="center" wrapText="1"/>
    </xf>
    <xf numFmtId="0" fontId="5" fillId="0" borderId="3" xfId="0" applyNumberFormat="1" applyFont="1" applyBorder="1" applyAlignment="1">
      <alignment horizontal="justify" vertical="center" wrapText="1"/>
    </xf>
    <xf numFmtId="0" fontId="5" fillId="0" borderId="3" xfId="0" applyNumberFormat="1" applyFont="1" applyBorder="1" applyAlignment="1">
      <alignment horizontal="center" vertical="center" wrapText="1"/>
    </xf>
    <xf numFmtId="174" fontId="5" fillId="0" borderId="3" xfId="0" applyNumberFormat="1" applyFont="1" applyBorder="1" applyAlignment="1">
      <alignment horizontal="center" vertical="center" wrapText="1"/>
    </xf>
    <xf numFmtId="176" fontId="13" fillId="0" borderId="1" xfId="1" applyNumberFormat="1" applyBorder="1" applyAlignment="1">
      <alignment horizontal="center" vertical="center" wrapText="1"/>
    </xf>
    <xf numFmtId="0" fontId="13" fillId="0" borderId="1" xfId="1" applyBorder="1" applyAlignment="1">
      <alignment vertical="center" wrapText="1"/>
    </xf>
    <xf numFmtId="0" fontId="0" fillId="0" borderId="0" xfId="0" applyAlignment="1">
      <alignment horizontal="center" vertical="center" wrapText="1"/>
    </xf>
    <xf numFmtId="0" fontId="13" fillId="0" borderId="1" xfId="1" applyBorder="1" applyAlignment="1">
      <alignment horizontal="center" vertical="center" wrapText="1"/>
    </xf>
    <xf numFmtId="0" fontId="13" fillId="0" borderId="1" xfId="1" applyNumberFormat="1" applyBorder="1" applyAlignment="1">
      <alignment horizontal="center" vertical="center" wrapText="1"/>
    </xf>
    <xf numFmtId="14" fontId="11" fillId="0" borderId="0" xfId="3" applyNumberFormat="1" applyFont="1" applyBorder="1" applyAlignment="1">
      <alignment horizontal="center"/>
    </xf>
    <xf numFmtId="0" fontId="5" fillId="0" borderId="1" xfId="0" applyFont="1" applyBorder="1" applyAlignment="1">
      <alignment vertical="center"/>
    </xf>
    <xf numFmtId="0" fontId="13" fillId="0" borderId="1" xfId="1" applyBorder="1" applyAlignment="1">
      <alignment horizontal="center" vertical="center"/>
    </xf>
    <xf numFmtId="169" fontId="1" fillId="0" borderId="0" xfId="2"/>
    <xf numFmtId="0" fontId="0" fillId="0" borderId="0" xfId="0" applyAlignment="1">
      <alignment wrapText="1"/>
    </xf>
    <xf numFmtId="0" fontId="0" fillId="0" borderId="1" xfId="0" applyBorder="1"/>
    <xf numFmtId="169" fontId="1" fillId="0" borderId="1" xfId="2" applyBorder="1"/>
    <xf numFmtId="0" fontId="0" fillId="0" borderId="1" xfId="0" applyBorder="1" applyAlignment="1">
      <alignment horizontal="center"/>
    </xf>
    <xf numFmtId="0" fontId="0" fillId="0" borderId="1" xfId="0" applyBorder="1" applyAlignment="1">
      <alignment wrapText="1"/>
    </xf>
    <xf numFmtId="44" fontId="0" fillId="0" borderId="1" xfId="0" applyNumberFormat="1" applyBorder="1"/>
    <xf numFmtId="169" fontId="3" fillId="0" borderId="1" xfId="2" applyFont="1" applyBorder="1"/>
    <xf numFmtId="0" fontId="14" fillId="0" borderId="1" xfId="0" applyFont="1" applyBorder="1" applyAlignment="1">
      <alignment wrapText="1"/>
    </xf>
    <xf numFmtId="0" fontId="0" fillId="4" borderId="1" xfId="0" applyFill="1" applyBorder="1"/>
    <xf numFmtId="0" fontId="14" fillId="4" borderId="1" xfId="0" applyFont="1" applyFill="1" applyBorder="1" applyAlignment="1">
      <alignment wrapText="1"/>
    </xf>
    <xf numFmtId="169" fontId="1" fillId="4" borderId="1" xfId="2" applyFill="1" applyBorder="1"/>
    <xf numFmtId="44" fontId="0" fillId="4" borderId="1" xfId="0" applyNumberFormat="1" applyFill="1" applyBorder="1"/>
    <xf numFmtId="0" fontId="0" fillId="5" borderId="1" xfId="0" applyFill="1" applyBorder="1"/>
    <xf numFmtId="0" fontId="14" fillId="5" borderId="1" xfId="0" applyFont="1" applyFill="1" applyBorder="1" applyAlignment="1">
      <alignment wrapText="1"/>
    </xf>
    <xf numFmtId="169" fontId="1" fillId="5" borderId="1" xfId="2" applyFill="1" applyBorder="1"/>
    <xf numFmtId="44" fontId="0" fillId="5" borderId="1" xfId="0" applyNumberFormat="1" applyFill="1" applyBorder="1"/>
    <xf numFmtId="0" fontId="13" fillId="0" borderId="1" xfId="1" applyBorder="1" applyAlignment="1">
      <alignment horizontal="center" vertical="center" wrapText="1"/>
    </xf>
    <xf numFmtId="0" fontId="13" fillId="0" borderId="1" xfId="1" applyBorder="1" applyAlignment="1">
      <alignment horizontal="center" vertical="center" wrapText="1"/>
    </xf>
    <xf numFmtId="0" fontId="13" fillId="0" borderId="1" xfId="1" applyBorder="1" applyAlignment="1">
      <alignment horizontal="center" vertical="center" wrapText="1"/>
    </xf>
    <xf numFmtId="0" fontId="5" fillId="0" borderId="4" xfId="0" applyFont="1" applyBorder="1" applyAlignment="1">
      <alignment horizontal="center" vertical="center" wrapText="1"/>
    </xf>
    <xf numFmtId="0" fontId="4" fillId="0" borderId="0" xfId="3" applyFont="1"/>
    <xf numFmtId="0" fontId="5" fillId="0" borderId="1" xfId="0" applyFont="1" applyBorder="1" applyAlignment="1">
      <alignment horizontal="justify" vertical="justify" wrapText="1"/>
    </xf>
    <xf numFmtId="0" fontId="5" fillId="0" borderId="0" xfId="0" applyFont="1" applyBorder="1" applyAlignment="1">
      <alignment horizontal="justify" vertical="justify" wrapText="1"/>
    </xf>
    <xf numFmtId="0" fontId="13" fillId="0" borderId="0" xfId="1" applyNumberFormat="1"/>
    <xf numFmtId="0" fontId="4" fillId="0" borderId="0" xfId="3" applyNumberFormat="1" applyFont="1" applyBorder="1" applyAlignment="1">
      <alignment horizontal="justify" vertical="justify"/>
    </xf>
    <xf numFmtId="0" fontId="7" fillId="2" borderId="0" xfId="3" applyNumberFormat="1" applyFont="1" applyFill="1" applyBorder="1" applyAlignment="1">
      <alignment horizontal="justify" vertical="justify"/>
    </xf>
    <xf numFmtId="0" fontId="5" fillId="0" borderId="1" xfId="0" applyNumberFormat="1" applyFont="1" applyBorder="1" applyAlignment="1">
      <alignment horizontal="justify" vertical="justify" wrapText="1"/>
    </xf>
    <xf numFmtId="0" fontId="4" fillId="0" borderId="0" xfId="3" applyNumberFormat="1" applyFont="1" applyAlignment="1">
      <alignment horizontal="justify" vertical="justify"/>
    </xf>
    <xf numFmtId="0" fontId="13" fillId="0" borderId="1" xfId="1" applyFill="1" applyBorder="1" applyAlignment="1">
      <alignment horizontal="center" vertical="center" wrapText="1"/>
    </xf>
    <xf numFmtId="0" fontId="13" fillId="0" borderId="1" xfId="1" applyBorder="1" applyAlignment="1">
      <alignment horizontal="center" vertical="center" wrapText="1"/>
    </xf>
    <xf numFmtId="0" fontId="13" fillId="0" borderId="1" xfId="1" applyBorder="1" applyAlignment="1">
      <alignment vertical="center"/>
    </xf>
    <xf numFmtId="0" fontId="13" fillId="0" borderId="4" xfId="1" applyBorder="1" applyAlignment="1">
      <alignment horizontal="center" vertical="center" wrapText="1"/>
    </xf>
    <xf numFmtId="0" fontId="13" fillId="0" borderId="1" xfId="1" applyBorder="1" applyAlignment="1">
      <alignment vertical="center"/>
    </xf>
    <xf numFmtId="0" fontId="13" fillId="0" borderId="1" xfId="1" applyNumberFormat="1" applyBorder="1" applyAlignment="1">
      <alignment horizontal="center" vertical="center" wrapText="1"/>
    </xf>
    <xf numFmtId="8" fontId="5" fillId="0" borderId="5" xfId="0" applyNumberFormat="1" applyFont="1" applyBorder="1" applyAlignment="1">
      <alignment horizontal="center" vertical="center" wrapText="1"/>
    </xf>
    <xf numFmtId="8" fontId="5" fillId="0" borderId="4" xfId="0" applyNumberFormat="1" applyFont="1" applyBorder="1" applyAlignment="1">
      <alignment horizontal="center" vertical="center" wrapText="1"/>
    </xf>
    <xf numFmtId="0" fontId="13" fillId="0" borderId="1" xfId="1" applyBorder="1" applyAlignment="1">
      <alignment horizontal="center" vertical="center" wrapText="1"/>
    </xf>
    <xf numFmtId="0" fontId="13" fillId="0" borderId="1" xfId="1" applyBorder="1" applyAlignment="1">
      <alignment vertical="center"/>
    </xf>
    <xf numFmtId="0" fontId="13" fillId="0" borderId="1" xfId="1" applyNumberFormat="1" applyBorder="1" applyAlignment="1">
      <alignment horizontal="center" vertical="center" wrapText="1"/>
    </xf>
    <xf numFmtId="167" fontId="13" fillId="0" borderId="5" xfId="1" applyNumberFormat="1" applyBorder="1" applyAlignment="1">
      <alignment vertical="center" wrapText="1"/>
    </xf>
    <xf numFmtId="0" fontId="13" fillId="0" borderId="0" xfId="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3" fillId="0" borderId="5" xfId="1" applyBorder="1" applyAlignment="1">
      <alignment horizontal="center" vertical="center" wrapText="1"/>
    </xf>
    <xf numFmtId="0" fontId="5" fillId="0" borderId="4" xfId="0" applyFont="1" applyBorder="1" applyAlignment="1">
      <alignment horizontal="justify" vertical="justify" wrapText="1"/>
    </xf>
    <xf numFmtId="0" fontId="5" fillId="0" borderId="5" xfId="0" applyFont="1" applyBorder="1" applyAlignment="1">
      <alignment horizontal="justify" vertical="justify" wrapText="1"/>
    </xf>
    <xf numFmtId="14" fontId="5" fillId="0" borderId="4"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justify" vertical="justify" wrapText="1"/>
    </xf>
    <xf numFmtId="0" fontId="5" fillId="0" borderId="1" xfId="0" applyFont="1" applyBorder="1" applyAlignment="1">
      <alignment horizontal="center" vertical="center" wrapText="1"/>
    </xf>
    <xf numFmtId="0" fontId="5" fillId="0" borderId="1" xfId="0" applyFont="1" applyBorder="1"/>
    <xf numFmtId="8" fontId="5" fillId="0" borderId="1" xfId="0" applyNumberFormat="1" applyFont="1" applyBorder="1" applyAlignment="1">
      <alignment horizontal="center" vertical="center" wrapText="1"/>
    </xf>
    <xf numFmtId="0" fontId="13" fillId="0" borderId="1" xfId="1" applyBorder="1" applyAlignment="1">
      <alignment horizontal="center" vertical="center" wrapText="1"/>
    </xf>
    <xf numFmtId="0" fontId="13" fillId="0" borderId="1" xfId="1" applyBorder="1"/>
    <xf numFmtId="0" fontId="5" fillId="0" borderId="1" xfId="0" applyFont="1" applyBorder="1" applyAlignment="1">
      <alignment horizontal="justify" vertical="justify" wrapText="1"/>
    </xf>
    <xf numFmtId="0" fontId="5" fillId="0" borderId="1" xfId="0" applyFont="1" applyBorder="1" applyAlignment="1">
      <alignment horizontal="justify" vertical="justify"/>
    </xf>
    <xf numFmtId="8" fontId="5" fillId="0" borderId="4" xfId="0" applyNumberFormat="1" applyFont="1" applyBorder="1" applyAlignment="1">
      <alignment horizontal="center" vertical="center" wrapText="1"/>
    </xf>
    <xf numFmtId="169" fontId="1" fillId="0" borderId="5" xfId="2"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13" fillId="0" borderId="1" xfId="1" applyBorder="1" applyAlignment="1">
      <alignment vertical="center"/>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14" fontId="5" fillId="0" borderId="6"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0" fontId="13" fillId="0" borderId="6" xfId="1" applyBorder="1" applyAlignment="1">
      <alignment horizontal="center" vertical="center" wrapText="1"/>
    </xf>
    <xf numFmtId="8" fontId="12" fillId="0" borderId="4" xfId="0" applyNumberFormat="1" applyFont="1" applyBorder="1" applyAlignment="1">
      <alignment horizontal="center" vertical="center" wrapText="1"/>
    </xf>
    <xf numFmtId="8" fontId="12" fillId="0" borderId="6" xfId="0" applyNumberFormat="1" applyFont="1" applyBorder="1" applyAlignment="1">
      <alignment horizontal="center" vertical="center" wrapText="1"/>
    </xf>
    <xf numFmtId="8" fontId="12" fillId="0" borderId="5" xfId="0" applyNumberFormat="1" applyFont="1" applyBorder="1" applyAlignment="1">
      <alignment horizontal="center" vertical="center" wrapText="1"/>
    </xf>
    <xf numFmtId="0" fontId="5" fillId="0" borderId="4" xfId="0" applyNumberFormat="1" applyFont="1" applyBorder="1" applyAlignment="1">
      <alignment horizontal="justify" vertical="justify" wrapText="1"/>
    </xf>
    <xf numFmtId="0" fontId="5" fillId="0" borderId="6" xfId="0" applyNumberFormat="1" applyFont="1" applyBorder="1" applyAlignment="1">
      <alignment horizontal="justify" vertical="justify" wrapText="1"/>
    </xf>
    <xf numFmtId="0" fontId="5" fillId="0" borderId="5" xfId="0" applyNumberFormat="1" applyFont="1" applyBorder="1" applyAlignment="1">
      <alignment horizontal="justify" vertical="justify" wrapText="1"/>
    </xf>
    <xf numFmtId="176" fontId="5" fillId="0" borderId="1" xfId="0" applyNumberFormat="1" applyFont="1" applyBorder="1" applyAlignment="1">
      <alignment horizontal="center" vertical="center" wrapText="1"/>
    </xf>
    <xf numFmtId="175" fontId="5" fillId="0" borderId="4" xfId="0" applyNumberFormat="1" applyFont="1" applyBorder="1" applyAlignment="1">
      <alignment horizontal="center" vertical="center" wrapText="1"/>
    </xf>
    <xf numFmtId="175" fontId="5" fillId="0" borderId="5"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174" fontId="5" fillId="0" borderId="4" xfId="0" applyNumberFormat="1" applyFont="1" applyBorder="1" applyAlignment="1">
      <alignment horizontal="center" vertical="center" wrapText="1"/>
    </xf>
    <xf numFmtId="174" fontId="5" fillId="0" borderId="6" xfId="0" applyNumberFormat="1" applyFont="1" applyBorder="1" applyAlignment="1">
      <alignment horizontal="center" vertical="center" wrapText="1"/>
    </xf>
    <xf numFmtId="174" fontId="5" fillId="0" borderId="5" xfId="0" applyNumberFormat="1" applyFont="1" applyBorder="1" applyAlignment="1">
      <alignment horizontal="center" vertical="center" wrapText="1"/>
    </xf>
    <xf numFmtId="0" fontId="13" fillId="0" borderId="4" xfId="1" applyNumberFormat="1" applyBorder="1" applyAlignment="1">
      <alignment horizontal="center" vertical="center" wrapText="1"/>
    </xf>
    <xf numFmtId="0" fontId="13" fillId="0" borderId="6" xfId="1" applyNumberFormat="1" applyBorder="1" applyAlignment="1">
      <alignment horizontal="center" vertical="center" wrapText="1"/>
    </xf>
    <xf numFmtId="0" fontId="13" fillId="0" borderId="5" xfId="1" applyNumberFormat="1" applyBorder="1" applyAlignment="1">
      <alignment horizontal="center" vertical="center" wrapText="1"/>
    </xf>
    <xf numFmtId="0" fontId="13" fillId="0" borderId="1" xfId="1" applyNumberFormat="1" applyBorder="1" applyAlignment="1">
      <alignment horizontal="center" vertical="center" wrapText="1"/>
    </xf>
    <xf numFmtId="0" fontId="5" fillId="0" borderId="12" xfId="0" applyNumberFormat="1" applyFont="1" applyBorder="1" applyAlignment="1">
      <alignment horizontal="center" vertical="center" wrapText="1"/>
    </xf>
    <xf numFmtId="174" fontId="5" fillId="0" borderId="12" xfId="0" applyNumberFormat="1" applyFont="1" applyBorder="1" applyAlignment="1">
      <alignment horizontal="center" vertical="center" wrapText="1"/>
    </xf>
    <xf numFmtId="174" fontId="13" fillId="0" borderId="10" xfId="1" applyNumberFormat="1" applyBorder="1" applyAlignment="1">
      <alignment horizontal="center" vertical="center" wrapText="1"/>
    </xf>
    <xf numFmtId="174" fontId="13" fillId="0" borderId="11" xfId="1" applyNumberFormat="1" applyBorder="1" applyAlignment="1">
      <alignment horizontal="center" vertical="center" wrapText="1"/>
    </xf>
    <xf numFmtId="174" fontId="5" fillId="0" borderId="3" xfId="0" applyNumberFormat="1" applyFont="1" applyBorder="1" applyAlignment="1">
      <alignment horizontal="center" vertical="center" wrapText="1"/>
    </xf>
    <xf numFmtId="174" fontId="5" fillId="0" borderId="2" xfId="0" applyNumberFormat="1" applyFont="1" applyBorder="1" applyAlignment="1">
      <alignment horizontal="center" vertical="center" wrapText="1"/>
    </xf>
    <xf numFmtId="174" fontId="13" fillId="0" borderId="9" xfId="1" applyNumberFormat="1" applyBorder="1" applyAlignment="1">
      <alignment horizontal="center" vertical="center" wrapText="1"/>
    </xf>
    <xf numFmtId="174" fontId="5" fillId="0" borderId="9" xfId="0" applyNumberFormat="1" applyFont="1" applyBorder="1" applyAlignment="1">
      <alignment horizontal="center" vertical="center" wrapText="1"/>
    </xf>
    <xf numFmtId="174" fontId="5" fillId="0" borderId="10" xfId="0" applyNumberFormat="1" applyFont="1" applyBorder="1" applyAlignment="1">
      <alignment horizontal="center" vertical="center" wrapText="1"/>
    </xf>
    <xf numFmtId="174" fontId="5" fillId="0" borderId="11" xfId="0" applyNumberFormat="1" applyFont="1" applyBorder="1" applyAlignment="1">
      <alignment horizontal="center" vertical="center" wrapText="1"/>
    </xf>
    <xf numFmtId="174" fontId="5" fillId="0" borderId="16" xfId="0" applyNumberFormat="1" applyFont="1" applyBorder="1" applyAlignment="1">
      <alignment horizontal="center" vertical="center" wrapText="1"/>
    </xf>
    <xf numFmtId="173" fontId="5" fillId="0" borderId="4" xfId="0" applyNumberFormat="1" applyFont="1" applyBorder="1" applyAlignment="1">
      <alignment horizontal="center" vertical="center" wrapText="1"/>
    </xf>
    <xf numFmtId="173" fontId="5" fillId="0" borderId="6" xfId="0" applyNumberFormat="1" applyFont="1" applyBorder="1" applyAlignment="1">
      <alignment horizontal="center" vertical="center" wrapText="1"/>
    </xf>
    <xf numFmtId="173" fontId="5" fillId="0" borderId="5" xfId="0" applyNumberFormat="1" applyFont="1" applyBorder="1" applyAlignment="1">
      <alignment horizontal="center" vertical="center" wrapText="1"/>
    </xf>
    <xf numFmtId="8" fontId="5" fillId="0" borderId="5" xfId="0" applyNumberFormat="1" applyFont="1" applyBorder="1" applyAlignment="1">
      <alignment horizontal="center" vertical="center" wrapText="1"/>
    </xf>
    <xf numFmtId="0" fontId="13" fillId="0" borderId="14" xfId="1" applyNumberFormat="1" applyBorder="1" applyAlignment="1">
      <alignment horizontal="center" vertical="center" wrapText="1"/>
    </xf>
    <xf numFmtId="0" fontId="5" fillId="0" borderId="3" xfId="0" applyNumberFormat="1" applyFont="1" applyBorder="1" applyAlignment="1">
      <alignment horizontal="justify" vertical="justify" wrapText="1"/>
    </xf>
    <xf numFmtId="0" fontId="5" fillId="0" borderId="2" xfId="0" applyNumberFormat="1" applyFont="1" applyBorder="1" applyAlignment="1">
      <alignment horizontal="justify" vertical="justify" wrapText="1"/>
    </xf>
    <xf numFmtId="0" fontId="5" fillId="0" borderId="3"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1" xfId="0" applyNumberFormat="1" applyFont="1" applyBorder="1" applyAlignment="1">
      <alignment horizontal="justify" vertical="justify" wrapText="1"/>
    </xf>
    <xf numFmtId="0" fontId="5" fillId="0" borderId="12" xfId="0" applyNumberFormat="1" applyFont="1" applyBorder="1" applyAlignment="1">
      <alignment horizontal="justify" vertical="justify" wrapText="1"/>
    </xf>
    <xf numFmtId="14" fontId="5" fillId="0" borderId="1" xfId="0" applyNumberFormat="1" applyFont="1" applyBorder="1" applyAlignment="1">
      <alignment horizontal="center" vertical="center" wrapText="1"/>
    </xf>
    <xf numFmtId="0" fontId="8" fillId="3" borderId="1" xfId="3" applyNumberFormat="1" applyFont="1" applyFill="1" applyBorder="1" applyAlignment="1">
      <alignment horizontal="center" vertical="center" wrapText="1"/>
    </xf>
    <xf numFmtId="167" fontId="5" fillId="0" borderId="1" xfId="0" applyNumberFormat="1" applyFont="1" applyBorder="1" applyAlignment="1">
      <alignment horizontal="center" vertical="center" wrapText="1"/>
    </xf>
    <xf numFmtId="0" fontId="6" fillId="0" borderId="0" xfId="3" applyNumberFormat="1" applyFont="1" applyBorder="1" applyAlignment="1" applyProtection="1">
      <alignment horizontal="right" vertical="center"/>
      <protection locked="0"/>
    </xf>
    <xf numFmtId="0" fontId="8" fillId="3" borderId="1" xfId="3" applyNumberFormat="1" applyFont="1" applyFill="1" applyBorder="1" applyAlignment="1">
      <alignment horizontal="justify" vertical="justify" wrapText="1"/>
    </xf>
    <xf numFmtId="14" fontId="8" fillId="3" borderId="1" xfId="3" applyNumberFormat="1" applyFont="1" applyFill="1" applyBorder="1" applyAlignment="1">
      <alignment horizontal="center" vertical="center" wrapText="1"/>
    </xf>
    <xf numFmtId="0" fontId="8" fillId="3" borderId="1" xfId="3" applyNumberFormat="1" applyFont="1" applyFill="1" applyBorder="1" applyAlignment="1">
      <alignment horizontal="justify" vertical="center" wrapText="1"/>
    </xf>
    <xf numFmtId="0" fontId="8" fillId="3" borderId="1" xfId="3" applyNumberFormat="1" applyFont="1" applyFill="1" applyBorder="1" applyAlignment="1">
      <alignment horizontal="center" vertical="center"/>
    </xf>
    <xf numFmtId="173" fontId="8" fillId="3" borderId="1" xfId="3" applyNumberFormat="1" applyFont="1" applyFill="1" applyBorder="1" applyAlignment="1">
      <alignment horizontal="center" vertical="center" wrapText="1"/>
    </xf>
    <xf numFmtId="14" fontId="5" fillId="0" borderId="3" xfId="0" applyNumberFormat="1" applyFont="1" applyBorder="1" applyAlignment="1">
      <alignment horizontal="center" vertical="center" wrapText="1"/>
    </xf>
    <xf numFmtId="173" fontId="5" fillId="0" borderId="1" xfId="0" applyNumberFormat="1" applyFont="1" applyBorder="1" applyAlignment="1">
      <alignment horizontal="center" vertical="center" wrapText="1"/>
    </xf>
    <xf numFmtId="173" fontId="5" fillId="0" borderId="12" xfId="0" applyNumberFormat="1" applyFont="1" applyBorder="1" applyAlignment="1">
      <alignment horizontal="center" vertical="center" wrapText="1"/>
    </xf>
    <xf numFmtId="173" fontId="5" fillId="0" borderId="3" xfId="0" applyNumberFormat="1" applyFont="1" applyBorder="1" applyAlignment="1">
      <alignment horizontal="center" vertical="center" wrapText="1"/>
    </xf>
    <xf numFmtId="173" fontId="5" fillId="0" borderId="2" xfId="0" applyNumberFormat="1" applyFont="1" applyBorder="1" applyAlignment="1">
      <alignment horizontal="center" vertical="center" wrapText="1"/>
    </xf>
    <xf numFmtId="175" fontId="5" fillId="0" borderId="6" xfId="0" applyNumberFormat="1" applyFont="1" applyBorder="1" applyAlignment="1">
      <alignment horizontal="center" vertical="center" wrapText="1"/>
    </xf>
    <xf numFmtId="14" fontId="12" fillId="0" borderId="6" xfId="0" applyNumberFormat="1" applyFont="1" applyBorder="1" applyAlignment="1">
      <alignment horizontal="center" vertical="center" wrapText="1"/>
    </xf>
    <xf numFmtId="14" fontId="12" fillId="0" borderId="5" xfId="0" applyNumberFormat="1" applyFont="1" applyBorder="1" applyAlignment="1">
      <alignment horizontal="center" vertical="center" wrapText="1"/>
    </xf>
    <xf numFmtId="175" fontId="5" fillId="0" borderId="1" xfId="0" applyNumberFormat="1" applyFont="1" applyBorder="1" applyAlignment="1">
      <alignment horizontal="center" vertical="center" wrapText="1"/>
    </xf>
    <xf numFmtId="167" fontId="5" fillId="0" borderId="4" xfId="0" applyNumberFormat="1" applyFont="1" applyBorder="1" applyAlignment="1">
      <alignment horizontal="center" vertical="center" wrapText="1"/>
    </xf>
    <xf numFmtId="167" fontId="5" fillId="0" borderId="6" xfId="0" applyNumberFormat="1" applyFont="1" applyBorder="1" applyAlignment="1">
      <alignment horizontal="center" vertical="center" wrapText="1"/>
    </xf>
    <xf numFmtId="167" fontId="5" fillId="0" borderId="5" xfId="0" applyNumberFormat="1" applyFont="1" applyBorder="1" applyAlignment="1">
      <alignment horizontal="center" vertical="center" wrapText="1"/>
    </xf>
    <xf numFmtId="0" fontId="13" fillId="0" borderId="1" xfId="1" applyFill="1" applyBorder="1" applyAlignment="1">
      <alignment horizontal="center" vertical="center" wrapText="1"/>
    </xf>
    <xf numFmtId="169" fontId="1" fillId="0" borderId="6" xfId="2"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8" fontId="5" fillId="0" borderId="6" xfId="0" applyNumberFormat="1" applyFont="1" applyBorder="1" applyAlignment="1">
      <alignment horizontal="center" vertical="center" wrapText="1"/>
    </xf>
    <xf numFmtId="0" fontId="5" fillId="0" borderId="4" xfId="0" applyFont="1" applyBorder="1" applyAlignment="1">
      <alignment horizontal="center" vertical="justify" wrapText="1"/>
    </xf>
    <xf numFmtId="0" fontId="5" fillId="0" borderId="6" xfId="0" applyFont="1" applyBorder="1" applyAlignment="1">
      <alignment horizontal="center" vertical="justify" wrapText="1"/>
    </xf>
    <xf numFmtId="0" fontId="5" fillId="0" borderId="5" xfId="0" applyFont="1" applyBorder="1" applyAlignment="1">
      <alignment horizontal="center" vertical="justify" wrapText="1"/>
    </xf>
    <xf numFmtId="0" fontId="12" fillId="0" borderId="0" xfId="0" applyFont="1"/>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8" fontId="12" fillId="0" borderId="1" xfId="0" applyNumberFormat="1" applyFont="1" applyBorder="1" applyAlignment="1">
      <alignment horizontal="center" vertical="center" wrapText="1"/>
    </xf>
    <xf numFmtId="0" fontId="12" fillId="0" borderId="1" xfId="0" applyFont="1" applyBorder="1"/>
    <xf numFmtId="0" fontId="12" fillId="0" borderId="6" xfId="0" applyFont="1" applyBorder="1" applyAlignment="1">
      <alignment horizontal="justify" vertical="justify" wrapText="1"/>
    </xf>
    <xf numFmtId="0" fontId="12" fillId="0" borderId="5" xfId="0" applyFont="1" applyBorder="1" applyAlignment="1">
      <alignment horizontal="justify" vertical="justify" wrapText="1"/>
    </xf>
    <xf numFmtId="0" fontId="12" fillId="0" borderId="1" xfId="0" applyFont="1" applyBorder="1" applyAlignment="1">
      <alignment horizontal="justify" vertical="justify"/>
    </xf>
    <xf numFmtId="0" fontId="15" fillId="0" borderId="1" xfId="1" applyFont="1" applyBorder="1" applyAlignment="1">
      <alignment horizontal="center" vertical="center" wrapText="1"/>
    </xf>
    <xf numFmtId="0" fontId="15" fillId="0" borderId="4" xfId="1" applyNumberFormat="1" applyFont="1" applyBorder="1" applyAlignment="1">
      <alignment horizontal="center" vertical="center" wrapText="1"/>
    </xf>
    <xf numFmtId="0" fontId="15" fillId="0" borderId="1" xfId="1" applyNumberFormat="1" applyFont="1" applyBorder="1" applyAlignment="1">
      <alignment horizontal="center" vertical="center" wrapText="1"/>
    </xf>
    <xf numFmtId="0" fontId="15" fillId="0" borderId="13" xfId="1" applyNumberFormat="1" applyFont="1" applyBorder="1" applyAlignment="1">
      <alignment horizontal="center" vertical="center" wrapText="1"/>
    </xf>
    <xf numFmtId="174" fontId="15" fillId="0" borderId="15" xfId="1" applyNumberFormat="1" applyFont="1" applyBorder="1" applyAlignment="1">
      <alignment horizontal="center" vertical="center" wrapText="1"/>
    </xf>
    <xf numFmtId="0" fontId="15" fillId="0" borderId="12" xfId="1" applyNumberFormat="1" applyFont="1" applyBorder="1" applyAlignment="1">
      <alignment horizontal="center" vertical="center" wrapText="1"/>
    </xf>
    <xf numFmtId="0" fontId="15" fillId="0" borderId="1" xfId="1" applyNumberFormat="1" applyFont="1" applyBorder="1" applyAlignment="1">
      <alignment horizontal="center" vertical="center" wrapText="1"/>
    </xf>
    <xf numFmtId="0" fontId="15" fillId="0" borderId="1" xfId="1" applyFont="1" applyBorder="1" applyAlignment="1">
      <alignment horizontal="center" vertical="center" wrapText="1"/>
    </xf>
    <xf numFmtId="0" fontId="15" fillId="0" borderId="4" xfId="1" applyFont="1" applyBorder="1" applyAlignment="1">
      <alignment horizontal="center" vertical="center" wrapText="1"/>
    </xf>
    <xf numFmtId="0" fontId="5" fillId="0" borderId="0" xfId="3" applyNumberFormat="1" applyFont="1"/>
    <xf numFmtId="176" fontId="15" fillId="0" borderId="1" xfId="1" applyNumberFormat="1" applyFont="1" applyBorder="1" applyAlignment="1">
      <alignment horizontal="center" vertical="center" wrapText="1"/>
    </xf>
    <xf numFmtId="0" fontId="15" fillId="0" borderId="1" xfId="1" applyFont="1" applyFill="1" applyBorder="1" applyAlignment="1">
      <alignment horizontal="center" vertical="center" wrapText="1"/>
    </xf>
    <xf numFmtId="0" fontId="15" fillId="0" borderId="1" xfId="1" applyFont="1" applyBorder="1" applyAlignment="1">
      <alignment vertical="center" wrapText="1"/>
    </xf>
    <xf numFmtId="169" fontId="5" fillId="0" borderId="4" xfId="2" applyFont="1" applyBorder="1" applyAlignment="1">
      <alignment horizontal="center" vertical="center" wrapText="1"/>
    </xf>
    <xf numFmtId="167" fontId="15" fillId="0" borderId="4" xfId="1" applyNumberFormat="1" applyFont="1" applyBorder="1" applyAlignment="1">
      <alignment vertical="center" wrapText="1"/>
    </xf>
    <xf numFmtId="0" fontId="15" fillId="0" borderId="0" xfId="1" applyFont="1" applyAlignment="1">
      <alignment horizontal="center" vertical="center" wrapText="1"/>
    </xf>
    <xf numFmtId="0" fontId="4" fillId="0" borderId="0" xfId="3" applyNumberFormat="1" applyFont="1" applyBorder="1" applyAlignment="1"/>
    <xf numFmtId="14" fontId="4" fillId="0" borderId="0" xfId="3" applyNumberFormat="1" applyFont="1" applyBorder="1" applyAlignment="1">
      <alignment horizontal="justify" vertical="center"/>
    </xf>
    <xf numFmtId="0" fontId="5" fillId="0" borderId="0" xfId="0" applyFont="1" applyBorder="1" applyAlignment="1"/>
    <xf numFmtId="0" fontId="7" fillId="0" borderId="0" xfId="3" applyNumberFormat="1" applyFont="1" applyBorder="1" applyAlignment="1"/>
    <xf numFmtId="0" fontId="15" fillId="0" borderId="5" xfId="1" applyFont="1" applyBorder="1" applyAlignment="1">
      <alignment horizontal="center" vertical="center" wrapText="1"/>
    </xf>
    <xf numFmtId="0" fontId="15" fillId="0" borderId="1" xfId="1" applyNumberFormat="1" applyFont="1" applyBorder="1" applyAlignment="1">
      <alignment vertical="center" wrapText="1"/>
    </xf>
    <xf numFmtId="0" fontId="16" fillId="0" borderId="1" xfId="1" applyNumberFormat="1" applyFont="1" applyBorder="1" applyAlignment="1">
      <alignment horizontal="center" vertical="center" wrapText="1"/>
    </xf>
    <xf numFmtId="0" fontId="16" fillId="0" borderId="1"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5" xfId="1" applyFont="1" applyBorder="1" applyAlignment="1">
      <alignment horizontal="center" vertical="center" wrapText="1"/>
    </xf>
  </cellXfs>
  <cellStyles count="8">
    <cellStyle name="Hiperlink" xfId="1" builtinId="8"/>
    <cellStyle name="Moeda" xfId="2" builtinId="4"/>
    <cellStyle name="Normal" xfId="0" builtinId="0"/>
    <cellStyle name="Normal 2" xfId="3"/>
    <cellStyle name="Porcentagem 2" xfId="4"/>
    <cellStyle name="Vírgula" xfId="5" builtinId="3"/>
    <cellStyle name="Vírgula 2" xfId="6"/>
    <cellStyle name="Vírgula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104775</xdr:rowOff>
    </xdr:from>
    <xdr:to>
      <xdr:col>5</xdr:col>
      <xdr:colOff>9525</xdr:colOff>
      <xdr:row>0</xdr:row>
      <xdr:rowOff>1171575</xdr:rowOff>
    </xdr:to>
    <xdr:pic>
      <xdr:nvPicPr>
        <xdr:cNvPr id="1676" name="Figuras 5">
          <a:extLst>
            <a:ext uri="{FF2B5EF4-FFF2-40B4-BE49-F238E27FC236}">
              <a16:creationId xmlns:a16="http://schemas.microsoft.com/office/drawing/2014/main" id="{19EB0DE1-0DA7-C893-1674-D45B51212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9267825" cy="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390525</xdr:colOff>
      <xdr:row>0</xdr:row>
      <xdr:rowOff>0</xdr:rowOff>
    </xdr:from>
    <xdr:to>
      <xdr:col>5</xdr:col>
      <xdr:colOff>333375</xdr:colOff>
      <xdr:row>1</xdr:row>
      <xdr:rowOff>1114425</xdr:rowOff>
    </xdr:to>
    <xdr:pic>
      <xdr:nvPicPr>
        <xdr:cNvPr id="1677" name="Figuras 5">
          <a:extLst>
            <a:ext uri="{FF2B5EF4-FFF2-40B4-BE49-F238E27FC236}">
              <a16:creationId xmlns:a16="http://schemas.microsoft.com/office/drawing/2014/main" id="{EC4CA967-A8CF-15F2-5FC3-C1E5E0739D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9258300" cy="11144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CT_19-2022_-_MP_PGJ_8bdcc.pdf" TargetMode="External"/><Relationship Id="rId21" Type="http://schemas.openxmlformats.org/officeDocument/2006/relationships/hyperlink" Target="https://www.mpam.mp.br/images/CT_N%C2%BA_011-2021-MP-PGJ_edd36.pdf" TargetMode="External"/><Relationship Id="rId42" Type="http://schemas.openxmlformats.org/officeDocument/2006/relationships/hyperlink" Target="https://www.mpam.mp.br/images/Contrato_n%C2%BA_004_2018_-_Elevadores_Brasil_b3daf.pdf" TargetMode="External"/><Relationship Id="rId63" Type="http://schemas.openxmlformats.org/officeDocument/2006/relationships/hyperlink" Target="https://www.mpam.mp.br/images/3%C2%BA_TA_ao_CT_n%C2%BA_024-2018-MP-PGJ_2123e.pdf" TargetMode="External"/><Relationship Id="rId84" Type="http://schemas.openxmlformats.org/officeDocument/2006/relationships/hyperlink" Target="https://www.mpam.mp.br/images/1%C2%BA_TA_ao_CC_02-2021_b24a7.pdf" TargetMode="External"/><Relationship Id="rId138" Type="http://schemas.openxmlformats.org/officeDocument/2006/relationships/hyperlink" Target="https://www.mpam.mp.br/images/1%C2%BA_TAP_ao_CT_30-2021-MP-PGJ_19b39.pdf" TargetMode="External"/><Relationship Id="rId159" Type="http://schemas.openxmlformats.org/officeDocument/2006/relationships/hyperlink" Target="https://www.mpam.mp.br/images/Contratos/2023/Aditivos/1%C2%BA_TA_ao_CT_01-2022_-_MP-PGJ_04229.pdf" TargetMode="External"/><Relationship Id="rId170" Type="http://schemas.openxmlformats.org/officeDocument/2006/relationships/hyperlink" Target="https://www.mpam.mp.br/images/CT_10-2023_-_MP-PGJ_bfaf3.pdf" TargetMode="External"/><Relationship Id="rId191" Type="http://schemas.openxmlformats.org/officeDocument/2006/relationships/hyperlink" Target="https://www.mpam.mp.br/images/TR_ao_CC_004-2021_-_MP-PGJ_add13.pdf" TargetMode="External"/><Relationship Id="rId205" Type="http://schemas.openxmlformats.org/officeDocument/2006/relationships/drawing" Target="../drawings/drawing1.xml"/><Relationship Id="rId107" Type="http://schemas.openxmlformats.org/officeDocument/2006/relationships/hyperlink" Target="https://www.mpam.mp.br/images/3_TA_ao_CT_011-2018-MP-PGJ_21acd.pdf" TargetMode="External"/><Relationship Id="rId11" Type="http://schemas.openxmlformats.org/officeDocument/2006/relationships/hyperlink" Target="https://www.mpam.mp.br/images/CT_n%C2%BA_33-MP-PGJ_94190.pdf" TargetMode="External"/><Relationship Id="rId32" Type="http://schemas.openxmlformats.org/officeDocument/2006/relationships/hyperlink" Target="https://www.mpam.mp.br/images/CT_n%C2%BA_002-2021-MP-PGJ_f7591.pdf" TargetMode="External"/><Relationship Id="rId53" Type="http://schemas.openxmlformats.org/officeDocument/2006/relationships/hyperlink" Target="https://www.mpam.mp.br/images/3%C2%BA_TA_ao_CT_004-2018_5bf60.pdf" TargetMode="External"/><Relationship Id="rId74" Type="http://schemas.openxmlformats.org/officeDocument/2006/relationships/hyperlink" Target="https://www.mpam.mp.br/images/2%C2%BA_TA_ao_CT_n%C2%BA_003-2019-MP-PGJ_669e0.pdf" TargetMode="External"/><Relationship Id="rId128" Type="http://schemas.openxmlformats.org/officeDocument/2006/relationships/hyperlink" Target="https://www.mpam.mp.br/images/CT_27-2022_-_MP-PGJ_87dc9.pdf" TargetMode="External"/><Relationship Id="rId149" Type="http://schemas.openxmlformats.org/officeDocument/2006/relationships/hyperlink" Target="https://www.mpam.mp.br/images/Contratos/2023/Contrato/CT_01-2023_-_MP-PGJ.pdf_5d0ff.pdf" TargetMode="External"/><Relationship Id="rId5" Type="http://schemas.openxmlformats.org/officeDocument/2006/relationships/hyperlink" Target="https://www.mpam.mp.br/images/CT_05-2022_-_MP-PGJ_213f3.pdf" TargetMode="External"/><Relationship Id="rId95" Type="http://schemas.openxmlformats.org/officeDocument/2006/relationships/hyperlink" Target="https://www.mpam.mp.br/images/1_TA_%C3%A0_CT_n.%C2%BA_006-2022_-_MP-PGJ_eb278.pdf" TargetMode="External"/><Relationship Id="rId160" Type="http://schemas.openxmlformats.org/officeDocument/2006/relationships/hyperlink" Target="https://www.mpam.mp.br/images/Contratos/2023/Contrato/CT_04-2023_-_MP-PGJ.pdf_ee471.pdf" TargetMode="External"/><Relationship Id="rId181" Type="http://schemas.openxmlformats.org/officeDocument/2006/relationships/hyperlink" Target="https://www.mpam.mp.br/images/2%C2%BA_TA_ao_CC_007-2021_-_MP-PGJ_d2193.pdf" TargetMode="External"/><Relationship Id="rId22" Type="http://schemas.openxmlformats.org/officeDocument/2006/relationships/hyperlink" Target="https://www.mpam.mp.br/images/CC_N%C2%BA_010.2021_-_MP-PGJ_88af6.pdf" TargetMode="External"/><Relationship Id="rId43" Type="http://schemas.openxmlformats.org/officeDocument/2006/relationships/hyperlink" Target="https://www.mpam.mp.br/images/Contrato_n%C2%BA_019_2018_-_Loca%C3%A7%C3%A3o_COARI_-_Vera_Neide_b8b5c.pdf" TargetMode="External"/><Relationship Id="rId64" Type="http://schemas.openxmlformats.org/officeDocument/2006/relationships/hyperlink" Target="https://www.mpam.mp.br/images/1%C2%BA_TAP_ao_CT_032-2018_dca06.pdf" TargetMode="External"/><Relationship Id="rId118" Type="http://schemas.openxmlformats.org/officeDocument/2006/relationships/hyperlink" Target="https://www.mpam.mp.br/images/CT_20-2022_-_MP-PGJ_f4b31.pdf" TargetMode="External"/><Relationship Id="rId139" Type="http://schemas.openxmlformats.org/officeDocument/2006/relationships/hyperlink" Target="https://www.mpam.mp.br/images/1_TA_ao_CT_n.%C2%BA_031-2021_-_MP-PGJ_c67e9.pdf" TargetMode="External"/><Relationship Id="rId85" Type="http://schemas.openxmlformats.org/officeDocument/2006/relationships/hyperlink" Target="https://www.mpam.mp.br/images/1%C2%BA_TA_ao_CT_04-2021-MP-PGJ_c7508.pdf" TargetMode="External"/><Relationship Id="rId150" Type="http://schemas.openxmlformats.org/officeDocument/2006/relationships/hyperlink" Target="https://www.mpam.mp.br/images/Contratos/2023/Contrato/CT_02-2023_-_MP-PGJ_8187a.pdf" TargetMode="External"/><Relationship Id="rId171" Type="http://schemas.openxmlformats.org/officeDocument/2006/relationships/hyperlink" Target="https://www.mpam.mp.br/images/CT_12-2023_-_MP-PGJ_f3cba.pdf" TargetMode="External"/><Relationship Id="rId192" Type="http://schemas.openxmlformats.org/officeDocument/2006/relationships/hyperlink" Target="https://www.mpam.mp.br/images/1%C2%BA_TA_ao_CT_029-2022_-_MP-PGJ_7bb02.pdf" TargetMode="External"/><Relationship Id="rId12" Type="http://schemas.openxmlformats.org/officeDocument/2006/relationships/hyperlink" Target="https://www.mpam.mp.br/images/CT_n%C2%BA_32-MP-PGJ_4ec7e.pdf" TargetMode="External"/><Relationship Id="rId33" Type="http://schemas.openxmlformats.org/officeDocument/2006/relationships/hyperlink" Target="https://www.mpam.mp.br/images/CT_n%C2%BA_021-2020-MP-PGJ_d4e7a.pdf" TargetMode="External"/><Relationship Id="rId108" Type="http://schemas.openxmlformats.org/officeDocument/2006/relationships/hyperlink" Target="https://www.mpam.mp.br/images/2%C2%BA_TA_ao_CT_N_011.2018_f7c28.pdf" TargetMode="External"/><Relationship Id="rId129" Type="http://schemas.openxmlformats.org/officeDocument/2006/relationships/hyperlink" Target="https://www.mpam.mp.br/images/CT_29-2022_-_MP-PGJ_cf967.pdf" TargetMode="External"/><Relationship Id="rId54" Type="http://schemas.openxmlformats.org/officeDocument/2006/relationships/hyperlink" Target="https://www.mpam.mp.br/images/4%C2%BA_TA_ao_CT_n%C2%BA_004-2018-MP-PGJ_724ae.pdf" TargetMode="External"/><Relationship Id="rId75" Type="http://schemas.openxmlformats.org/officeDocument/2006/relationships/hyperlink" Target="https://www.mpam.mp.br/images/3%C2%BA_TA_ao_CT_003-2019_-_MP-PGJ_f1b07.pdf" TargetMode="External"/><Relationship Id="rId96" Type="http://schemas.openxmlformats.org/officeDocument/2006/relationships/hyperlink" Target="https://www.mpam.mp.br/images/1_TAP_ao_CT_n.%C2%BA_007-2022-MP-PGJ_0ec74.pdf" TargetMode="External"/><Relationship Id="rId140" Type="http://schemas.openxmlformats.org/officeDocument/2006/relationships/hyperlink" Target="https://www.mpam.mp.br/images/1_TA_ao_CT_n.%C2%BA_032-2021_-_MP-PGJ_3f6a6.pdf" TargetMode="External"/><Relationship Id="rId161" Type="http://schemas.openxmlformats.org/officeDocument/2006/relationships/hyperlink" Target="https://www.mpam.mp.br/images/CCT_n%C2%BA_02-2023-MP-PGJ_782ec.pdf" TargetMode="External"/><Relationship Id="rId182" Type="http://schemas.openxmlformats.org/officeDocument/2006/relationships/hyperlink" Target="https://www.mpam.mp.br/images/2%C2%BA_TA_ao_CT_008-2021_-_MP-PGJ_bc47a.pdf" TargetMode="External"/><Relationship Id="rId6" Type="http://schemas.openxmlformats.org/officeDocument/2006/relationships/hyperlink" Target="https://www.mpam.mp.br/images/CT_04-2022_-_MP-PGJ_fde48.pdf" TargetMode="External"/><Relationship Id="rId23" Type="http://schemas.openxmlformats.org/officeDocument/2006/relationships/hyperlink" Target="https://www.mpam.mp.br/images/CC_n%C2%BA_008-2021-MP-PGJ_33452.pdf" TargetMode="External"/><Relationship Id="rId119" Type="http://schemas.openxmlformats.org/officeDocument/2006/relationships/hyperlink" Target="https://www.mpam.mp.br/images/CT_22-2022-MP-PGJ_8f86f.pdfhttps:/www.mpam.mp.br/images/CT_21-2022_-_MP-PGJ_ed53a.pdf" TargetMode="External"/><Relationship Id="rId44" Type="http://schemas.openxmlformats.org/officeDocument/2006/relationships/hyperlink" Target="https://www.mpam.mp.br/images/Contrato_n%C2%BA_024-2018_-_Manuten%C3%A7%C3%A3o_de_Ve%C3%ADculos_-_T_N_NETO_2f818.pdf" TargetMode="External"/><Relationship Id="rId65" Type="http://schemas.openxmlformats.org/officeDocument/2006/relationships/hyperlink" Target="https://www.mpam.mp.br/images/1_TAP_%C3%A0_CT_n.%C2%BA_032-2018_-_MP-PGJ_ad07a.pdf" TargetMode="External"/><Relationship Id="rId86" Type="http://schemas.openxmlformats.org/officeDocument/2006/relationships/hyperlink" Target="https://www.mpam.mp.br/images/1%C2%BA_TA_ao_CT_005-2021-MP-PGJ_8e7be.pdf" TargetMode="External"/><Relationship Id="rId130" Type="http://schemas.openxmlformats.org/officeDocument/2006/relationships/hyperlink" Target="https://www.mpam.mp.br/images/CT_30-2022_-_MP-PGJ_e7dc4.pdf" TargetMode="External"/><Relationship Id="rId151" Type="http://schemas.openxmlformats.org/officeDocument/2006/relationships/hyperlink" Target="https://www.mpam.mp.br/images/1%C2%BA_TA_ao_CCT_01-2022_-_MP-PGJ_50c1e.pdf" TargetMode="External"/><Relationship Id="rId172" Type="http://schemas.openxmlformats.org/officeDocument/2006/relationships/hyperlink" Target="https://www.mpam.mp.br/images/CT_09-2023_-_MP-PGJ_dd5d4.pdf" TargetMode="External"/><Relationship Id="rId193" Type="http://schemas.openxmlformats.org/officeDocument/2006/relationships/hyperlink" Target="https://www.mpam.mp.br/images/1%C2%BA_TA_ao_CT_020-2022_-_MP-PGJ_a9318.pdf" TargetMode="External"/><Relationship Id="rId13" Type="http://schemas.openxmlformats.org/officeDocument/2006/relationships/hyperlink" Target="https://www.mpam.mp.br/images/CT_n%C2%BA_031-2021_-_MP-PGJ_a15f6.pdf" TargetMode="External"/><Relationship Id="rId109" Type="http://schemas.openxmlformats.org/officeDocument/2006/relationships/hyperlink" Target="https://www.mpam.mp.br/images/CT_12-2022_-_MP-PGJ_0664d.pdf" TargetMode="External"/><Relationship Id="rId34" Type="http://schemas.openxmlformats.org/officeDocument/2006/relationships/hyperlink" Target="https://www.mpam.mp.br/images/CT_N%C2%BA_019-2020-MP-PGJ.pdf_96401.pdf" TargetMode="External"/><Relationship Id="rId55" Type="http://schemas.openxmlformats.org/officeDocument/2006/relationships/hyperlink" Target="https://www.mpam.mp.br/images/5%C2%BA_TA_ao_CT_04-2018_-_MPE-PGJ_7a147.pdf" TargetMode="External"/><Relationship Id="rId76" Type="http://schemas.openxmlformats.org/officeDocument/2006/relationships/hyperlink" Target="https://www.mpam.mp.br/images/4%C2%BA_TA_ao_CT_n%C2%BA_03-2019-MP-PGJ_caf9b.pdf" TargetMode="External"/><Relationship Id="rId97" Type="http://schemas.openxmlformats.org/officeDocument/2006/relationships/hyperlink" Target="https://www.mpam.mp.br/images/Contratos/2022/Aditivos/1%C2%BA_TA_ao_CT_n%C2%BA_13-2021_MP-PGJ_8df32.pdf" TargetMode="External"/><Relationship Id="rId120" Type="http://schemas.openxmlformats.org/officeDocument/2006/relationships/hyperlink" Target="https://www.mpam.mp.br/images/Contratos/2022/Contrato/CT_25-2022_-_MP-PGJ_8363e.pdf" TargetMode="External"/><Relationship Id="rId141" Type="http://schemas.openxmlformats.org/officeDocument/2006/relationships/hyperlink" Target="https://www.mpam.mp.br/images/CT_32-2022_-_MP-PGJ_10dbb.pdf" TargetMode="External"/><Relationship Id="rId7" Type="http://schemas.openxmlformats.org/officeDocument/2006/relationships/hyperlink" Target="https://www.mpam.mp.br/images/CT_01-2022-MP-PGJ_b126b.pdf" TargetMode="External"/><Relationship Id="rId162" Type="http://schemas.openxmlformats.org/officeDocument/2006/relationships/hyperlink" Target="https://www.mpam.mp.br/images/2%C2%BA_TA_ao_CC_002-2021_-_MP-PGJ_75638.pdf" TargetMode="External"/><Relationship Id="rId183" Type="http://schemas.openxmlformats.org/officeDocument/2006/relationships/hyperlink" Target="https://www.mpam.mp.br/images/2%C2%BA_TA_ao_CT_n.%C2%BA_0112021__MP-PGJ_16798.pdf" TargetMode="External"/><Relationship Id="rId24" Type="http://schemas.openxmlformats.org/officeDocument/2006/relationships/hyperlink" Target="https://www.mpam.mp.br/images/CT_n%C2%BA_008-2021-MP-PGJ_077ad.pdf" TargetMode="External"/><Relationship Id="rId40" Type="http://schemas.openxmlformats.org/officeDocument/2006/relationships/hyperlink" Target="https://www.mpam.mp.br/images/CT_n%C2%BA_008.2020-MP-PGJ_fc331.pdf" TargetMode="External"/><Relationship Id="rId45" Type="http://schemas.openxmlformats.org/officeDocument/2006/relationships/hyperlink" Target="https://www.mpam.mp.br/images/Contrato_n%C2%BA_032.2018_-_MP-PGJ_4c328.pdf" TargetMode="External"/><Relationship Id="rId66" Type="http://schemas.openxmlformats.org/officeDocument/2006/relationships/hyperlink" Target="https://www.mpam.mp.br/images/1%C2%BA_TA_ao_CT_035-2018_9bd22.pdf" TargetMode="External"/><Relationship Id="rId87" Type="http://schemas.openxmlformats.org/officeDocument/2006/relationships/hyperlink" Target="https://www.mpam.mp.br/images/1%C2%BA_TA_ao_CC_005-2021_-_MP-_PGJ_099cf.pdf" TargetMode="External"/><Relationship Id="rId110" Type="http://schemas.openxmlformats.org/officeDocument/2006/relationships/hyperlink" Target="https://www.mpam.mp.br/images/CT_13-2022_-_MP-PGJ_bee15.pdf" TargetMode="External"/><Relationship Id="rId115" Type="http://schemas.openxmlformats.org/officeDocument/2006/relationships/hyperlink" Target="https://www.mpam.mp.br/images/CT_17-2022_-MP-PGJ_91360.pdf" TargetMode="External"/><Relationship Id="rId131" Type="http://schemas.openxmlformats.org/officeDocument/2006/relationships/hyperlink" Target="https://www.mpam.mp.br/images/1_TA_ao_CT_n.%C2%BA_035-2021_-_CORREIOS_87d3a.pdf" TargetMode="External"/><Relationship Id="rId136" Type="http://schemas.openxmlformats.org/officeDocument/2006/relationships/hyperlink" Target="https://www.mpam.mp.br/images/1%C2%BA_TAP_ao_CT_16-2020_-_PGJ-MP_62416.pdf" TargetMode="External"/><Relationship Id="rId157" Type="http://schemas.openxmlformats.org/officeDocument/2006/relationships/hyperlink" Target="https://www.mpam.mp.br/images/2%C2%BA_TA_ao_CC_002-2021_-_MP-PGJ_75638.pdf" TargetMode="External"/><Relationship Id="rId178" Type="http://schemas.openxmlformats.org/officeDocument/2006/relationships/hyperlink" Target="TR%20ao%20CT%20008-2020%20-%20MP-PGJ.pdf" TargetMode="External"/><Relationship Id="rId61" Type="http://schemas.openxmlformats.org/officeDocument/2006/relationships/hyperlink" Target="https://www.mpam.mp.br/images/1%C2%BA_TA_ao_CT_024-2018_3f24e.pdf" TargetMode="External"/><Relationship Id="rId82" Type="http://schemas.openxmlformats.org/officeDocument/2006/relationships/hyperlink" Target="https://www.mpam.mp.br/images/1%C2%BA_TA_ao_CT_N%C2%BA_015-2020-MP-PGJ_d8536.pdf" TargetMode="External"/><Relationship Id="rId152" Type="http://schemas.openxmlformats.org/officeDocument/2006/relationships/hyperlink" Target="https://www.mpam.mp.br/images/1_TAP_%C3%A0_CC_n.%C2%BA_001-2022_-_MP-PGJ_28a08.pdf" TargetMode="External"/><Relationship Id="rId173" Type="http://schemas.openxmlformats.org/officeDocument/2006/relationships/hyperlink" Target="https://www.mpam.mp.br/images/CT_13-2023_-_MP-PGJ_33f21.pdf" TargetMode="External"/><Relationship Id="rId194" Type="http://schemas.openxmlformats.org/officeDocument/2006/relationships/hyperlink" Target="https://www.mpam.mp.br/images/1%C2%BA_TA_ao_CT_018-2022_-_MP-PGJ_e03fb.pdf" TargetMode="External"/><Relationship Id="rId199" Type="http://schemas.openxmlformats.org/officeDocument/2006/relationships/hyperlink" Target="https://www.mpam.mp.br/images/CT_19-2023_-_MP-PGJ_9ff27.pdf" TargetMode="External"/><Relationship Id="rId203" Type="http://schemas.openxmlformats.org/officeDocument/2006/relationships/hyperlink" Target="https://www.mpam.mp.br/images/2%C2%BA_TA_ao_CT_012-2021_-_MP-PGJ_3e59d.pdf" TargetMode="External"/><Relationship Id="rId19" Type="http://schemas.openxmlformats.org/officeDocument/2006/relationships/hyperlink" Target="https://www.mpam.mp.br/images/CT_n%C2%BA_013-2021-MP-PGJ_7c5fc.pdf" TargetMode="External"/><Relationship Id="rId14" Type="http://schemas.openxmlformats.org/officeDocument/2006/relationships/hyperlink" Target="https://www.mpam.mp.br/images/CT_n%C2%BA_030-2021-MP-PGJ_a17e6.pdf" TargetMode="External"/><Relationship Id="rId30" Type="http://schemas.openxmlformats.org/officeDocument/2006/relationships/hyperlink" Target="https://www.mpam.mp.br/images/CC_n%C2%BA_004-2021-MP-PGJ_19977.pdf" TargetMode="External"/><Relationship Id="rId35" Type="http://schemas.openxmlformats.org/officeDocument/2006/relationships/hyperlink" Target="https://www.mpam.mp.br/images/CT_n%C2%BA_017-2020-MP-PGJ_30d63.pdf" TargetMode="External"/><Relationship Id="rId56" Type="http://schemas.openxmlformats.org/officeDocument/2006/relationships/hyperlink" Target="https://www.mpam.mp.br/images/1%C2%BA_TA_ao_CT_019-2018_1a971.pdf" TargetMode="External"/><Relationship Id="rId77" Type="http://schemas.openxmlformats.org/officeDocument/2006/relationships/hyperlink" Target="https://www.mpam.mp.br/images/1%C2%BA_TA_ao_CT_n%C2%BA_018-2019-MP-PGJ_31c25.pdf" TargetMode="External"/><Relationship Id="rId100" Type="http://schemas.openxmlformats.org/officeDocument/2006/relationships/hyperlink" Target="https://www.mpam.mp.br/images/1_TA_%C3%A0_CT_n.%C2%BA_019-2021_-_MP_-PGJ_9396e.pdf" TargetMode="External"/><Relationship Id="rId105" Type="http://schemas.openxmlformats.org/officeDocument/2006/relationships/hyperlink" Target="https://www.mpam.mp.br/images/Contrato_n%C2%BA_011.2018_-_Telefonia_M%C3%B3vel_-_VIVO_TELEF%C3%94NICO_84b0f.pdf" TargetMode="External"/><Relationship Id="rId126" Type="http://schemas.openxmlformats.org/officeDocument/2006/relationships/hyperlink" Target="https://www.mpam.mp.br/images/1%C2%BA_TAPao_CT_033-2019_-MP-PGJ_9e20c.pdf" TargetMode="External"/><Relationship Id="rId147" Type="http://schemas.openxmlformats.org/officeDocument/2006/relationships/hyperlink" Target="https://www.mpam.mp.br/images/CT_35-2022_-_MP-PGJ_2d7a4.pdf" TargetMode="External"/><Relationship Id="rId168" Type="http://schemas.openxmlformats.org/officeDocument/2006/relationships/hyperlink" Target="https://www.mpam.mp.br/images/Contratos/2023/Carta_Contrato/CCT_01-2023_-_MP-PGJ_11880.pdf" TargetMode="External"/><Relationship Id="rId8" Type="http://schemas.openxmlformats.org/officeDocument/2006/relationships/hyperlink" Target="https://www.mpam.mp.br/images/CC_n%C2%BA_01-2022-MP-PGJ_36aa3.pdf" TargetMode="External"/><Relationship Id="rId51" Type="http://schemas.openxmlformats.org/officeDocument/2006/relationships/hyperlink" Target="https://www.mpam.mp.br/images/1%C2%BA_TA_ao_CT_004-2018_50153.pdf" TargetMode="External"/><Relationship Id="rId72" Type="http://schemas.openxmlformats.org/officeDocument/2006/relationships/hyperlink" Target="https://www.mpam.mp.br/images/3%C2%BA_TA_ao_CT_02-2019_-_MP-PGJ_92570.pdf" TargetMode="External"/><Relationship Id="rId93" Type="http://schemas.openxmlformats.org/officeDocument/2006/relationships/hyperlink" Target="https://www.mpam.mp.br/images/CT_08-2022_-_MP-PGJ_4a1bf.pdf" TargetMode="External"/><Relationship Id="rId98" Type="http://schemas.openxmlformats.org/officeDocument/2006/relationships/hyperlink" Target="https://www.mpam.mp.br/images/CCT_04-2022_-_MP-PGJ_fcb3e.pdf" TargetMode="External"/><Relationship Id="rId121" Type="http://schemas.openxmlformats.org/officeDocument/2006/relationships/hyperlink" Target="https://www.mpam.mp.br/images/CT_24-2022_-_MP-PGJ_6c970.pdf" TargetMode="External"/><Relationship Id="rId142" Type="http://schemas.openxmlformats.org/officeDocument/2006/relationships/hyperlink" Target="https://www.mpam.mp.br/images/CT_23-2022_-_MP-PGJ_fe5fa.pdf" TargetMode="External"/><Relationship Id="rId163" Type="http://schemas.openxmlformats.org/officeDocument/2006/relationships/hyperlink" Target="https://www.mpam.mp.br/images/2%C2%BA_TA_ao_CT_004-2021_-_MP-PGJ_ca5e0.pdf" TargetMode="External"/><Relationship Id="rId184" Type="http://schemas.openxmlformats.org/officeDocument/2006/relationships/hyperlink" Target="https://www.mpam.mp.br/images/4%C2%BA_TA_ao_CT_10-2020_-_MP-PGJ_0fe62.pdf" TargetMode="External"/><Relationship Id="rId189" Type="http://schemas.openxmlformats.org/officeDocument/2006/relationships/hyperlink" Target="https://www.mpam.mp.br/images/1%C2%BA_TA_ao_CT_06-2023_-_MP-PGJ_5fcdc.pdf" TargetMode="External"/><Relationship Id="rId3" Type="http://schemas.openxmlformats.org/officeDocument/2006/relationships/hyperlink" Target="https://www.mpam.mp.br/images/CT_07-2022_-_SCJ_-_MP-PGJ_e1dee.pdf" TargetMode="External"/><Relationship Id="rId25" Type="http://schemas.openxmlformats.org/officeDocument/2006/relationships/hyperlink" Target="https://www.mpam.mp.br/images/CCT_n%C2%BA_007-2021-MP-PGJ_493b2.pdf" TargetMode="External"/><Relationship Id="rId46" Type="http://schemas.openxmlformats.org/officeDocument/2006/relationships/hyperlink" Target="https://www.mpam.mp.br/images/CT_035-2018_-_Telemar_Norte_Leste_c7ff6.pdf" TargetMode="External"/><Relationship Id="rId67" Type="http://schemas.openxmlformats.org/officeDocument/2006/relationships/hyperlink" Target="https://www.mpam.mp.br/images/2%C2%BA_TA_ao_CT_n%C2%BA_035-2018-MP-PGJ_6d839.pdf" TargetMode="External"/><Relationship Id="rId116" Type="http://schemas.openxmlformats.org/officeDocument/2006/relationships/hyperlink" Target="https://www.mpam.mp.br/images/CT_18-2022_-_MP-PGJ_b543f.pdf" TargetMode="External"/><Relationship Id="rId137" Type="http://schemas.openxmlformats.org/officeDocument/2006/relationships/hyperlink" Target="https://www.mpam.mp.br/images/2_TAP_%C3%A0_CT_n.%C2%BA_016-2020_-_MP-PGJ_41fce.pdf" TargetMode="External"/><Relationship Id="rId158" Type="http://schemas.openxmlformats.org/officeDocument/2006/relationships/hyperlink" Target="https://www.mpam.mp.br/images/Contratos/2023/Aditivos/1%C2%BA_TA_ao_CT_01-2021_-_MP-PGJ_f6de2.pdf" TargetMode="External"/><Relationship Id="rId20" Type="http://schemas.openxmlformats.org/officeDocument/2006/relationships/hyperlink" Target="https://www.mpam.mp.br/images/CT_n%C2%BA_012-2021-MP-PGJ_df72d.pdf" TargetMode="External"/><Relationship Id="rId41" Type="http://schemas.openxmlformats.org/officeDocument/2006/relationships/hyperlink" Target="https://www.mpam.mp.br/images/CT_N%C2%BA_002-2020-MP-PGJ_ae08b.pdf" TargetMode="External"/><Relationship Id="rId62" Type="http://schemas.openxmlformats.org/officeDocument/2006/relationships/hyperlink" Target="https://www.mpam.mp.br/images/2%C2%BA_TA_ao_CT_024-2018_MP-PGJ_5e402.pdf" TargetMode="External"/><Relationship Id="rId83" Type="http://schemas.openxmlformats.org/officeDocument/2006/relationships/hyperlink" Target="https://www.mpam.mp.br/images/2_TA_%C3%A0_CT_n.%C2%BA_015-2020_-_MP-PGJ_a520c.pdf" TargetMode="External"/><Relationship Id="rId88" Type="http://schemas.openxmlformats.org/officeDocument/2006/relationships/hyperlink" Target="https://www.mpam.mp.br/images/1_TA_ao_CT_n.%C2%BA_006-2021_-_MP-PGJ_3d1d3.pdf" TargetMode="External"/><Relationship Id="rId111" Type="http://schemas.openxmlformats.org/officeDocument/2006/relationships/hyperlink" Target="https://www.mpam.mp.br/images/CT_15-2022_-_MP-PGJ_c1f21.pdf" TargetMode="External"/><Relationship Id="rId132" Type="http://schemas.openxmlformats.org/officeDocument/2006/relationships/hyperlink" Target="https://www.mpam.mp.br/images/1%C2%BA_TA_ao_CT_011-2018_-_MP-PGJ_13b59.pdf" TargetMode="External"/><Relationship Id="rId153" Type="http://schemas.openxmlformats.org/officeDocument/2006/relationships/hyperlink" Target="https://www.mpam.mp.br/images/1%C2%BA_TA_ao_CT_11-2022_-_MP_-PGJ_bf43a.pdf" TargetMode="External"/><Relationship Id="rId174" Type="http://schemas.openxmlformats.org/officeDocument/2006/relationships/hyperlink" Target="https://www.mpam.mp.br/images/CT_14-2023_-_ER_-_MP-PGJ_b8618.pdf" TargetMode="External"/><Relationship Id="rId179" Type="http://schemas.openxmlformats.org/officeDocument/2006/relationships/hyperlink" Target="https://www.mpam.mp.br/images/1%C2%BA_TA_ao_CT_002-2020_-_MP-PGJ_1679e.pdf" TargetMode="External"/><Relationship Id="rId195" Type="http://schemas.openxmlformats.org/officeDocument/2006/relationships/hyperlink" Target="https://www.mpam.mp.br/images/1%C2%BA_TA_ao_CT_14-2022_-_MP-PGJ_3f72b.pdf" TargetMode="External"/><Relationship Id="rId190" Type="http://schemas.openxmlformats.org/officeDocument/2006/relationships/hyperlink" Target="https://www.mpam.mp.br/images/1%C2%BA_TA_ao_CT_003-2023_-_MP-PGJ_17eef.pdf" TargetMode="External"/><Relationship Id="rId204" Type="http://schemas.openxmlformats.org/officeDocument/2006/relationships/printerSettings" Target="../printerSettings/printerSettings1.bin"/><Relationship Id="rId15" Type="http://schemas.openxmlformats.org/officeDocument/2006/relationships/hyperlink" Target="https://www.mpam.mp.br/images/CT_N%C2%BA_026-2021-MP-PGJ_bf7c5.pdf" TargetMode="External"/><Relationship Id="rId36" Type="http://schemas.openxmlformats.org/officeDocument/2006/relationships/hyperlink" Target="https://www.mpam.mp.br/images/CT_n%C2%BA_016-2020-MP-PGJ_5f566.pdf" TargetMode="External"/><Relationship Id="rId57" Type="http://schemas.openxmlformats.org/officeDocument/2006/relationships/hyperlink" Target="https://www.mpam.mp.br/images/2%C2%BA_TA_ao_CT_019-2018-MP-PGJ_e2d4f.pdf" TargetMode="External"/><Relationship Id="rId106" Type="http://schemas.openxmlformats.org/officeDocument/2006/relationships/hyperlink" Target="https://www.mpam.mp.br/images/4_TA_%C3%A0_CT_n.%C2%BA_011-2018_-_MP-PGJ_b5ccc.pdf" TargetMode="External"/><Relationship Id="rId127" Type="http://schemas.openxmlformats.org/officeDocument/2006/relationships/hyperlink" Target="https://www.mpam.mp.br/images/CT_26-2022_-_MP-PGJ_a5aaf.pdf" TargetMode="External"/><Relationship Id="rId10" Type="http://schemas.openxmlformats.org/officeDocument/2006/relationships/hyperlink" Target="https://www.mpam.mp.br/images/CT_n%C2%BA_034-2021-MP-PGJ_f1b15.pdf" TargetMode="External"/><Relationship Id="rId31" Type="http://schemas.openxmlformats.org/officeDocument/2006/relationships/hyperlink" Target="https://www.mpam.mp.br/images/CT_n%C2%BA_001.2021-MP-PGJ_3bc8f.pdf" TargetMode="External"/><Relationship Id="rId52" Type="http://schemas.openxmlformats.org/officeDocument/2006/relationships/hyperlink" Target="https://www.mpam.mp.br/images/2%C2%BA_TA_ao_CT_004-2018_4365b.pdf" TargetMode="External"/><Relationship Id="rId73" Type="http://schemas.openxmlformats.org/officeDocument/2006/relationships/hyperlink" Target="https://www.mpam.mp.br/images/1%C2%BA_TA_ao_CT_003-2019_a5395.pdf" TargetMode="External"/><Relationship Id="rId78" Type="http://schemas.openxmlformats.org/officeDocument/2006/relationships/hyperlink" Target="https://www.mpam.mp.br/images/2_TA_ao_CT_n%C2%BA_018-2019-MP-PGJ_caad1.pdf" TargetMode="External"/><Relationship Id="rId94" Type="http://schemas.openxmlformats.org/officeDocument/2006/relationships/hyperlink" Target="https://www.mpam.mp.br/images/CT_N%C2%BA_10-2022_-_MP-PGJ_d7876.pdf" TargetMode="External"/><Relationship Id="rId99" Type="http://schemas.openxmlformats.org/officeDocument/2006/relationships/hyperlink" Target="https://www.mpam.mp.br/images/1_TA_%C3%A0_CT_n.%C2%BA_022-2021_-_MP-PGJ_a9a83.pdf" TargetMode="External"/><Relationship Id="rId101" Type="http://schemas.openxmlformats.org/officeDocument/2006/relationships/hyperlink" Target="https://www.mpam.mp.br/images/3_TA_%C3%A0_CT_n.%C2%BA_015-2020_-_MP-PGJ_d18fa.pdf" TargetMode="External"/><Relationship Id="rId122" Type="http://schemas.openxmlformats.org/officeDocument/2006/relationships/hyperlink" Target="https://www.mpam.mp.br/images/2_TA_%C3%A0_CT_n.%C2%BA_005-2021_-_MP-PGJ_5538d.pdf" TargetMode="External"/><Relationship Id="rId143" Type="http://schemas.openxmlformats.org/officeDocument/2006/relationships/hyperlink" Target="https://www.mpam.mp.br/images/CT_28-2022_-_MP-PGJ_5f7bd.pdf" TargetMode="External"/><Relationship Id="rId148" Type="http://schemas.openxmlformats.org/officeDocument/2006/relationships/hyperlink" Target="https://www.mpam.mp.br/images/CCT_06-2022_-_MP-PGJ_b19f3.pdf" TargetMode="External"/><Relationship Id="rId164" Type="http://schemas.openxmlformats.org/officeDocument/2006/relationships/hyperlink" Target="https://www.mpam.mp.br/images/TR_ao_CT_024-2018_-_MP-PGJ_2a1f8.pdf" TargetMode="External"/><Relationship Id="rId169" Type="http://schemas.openxmlformats.org/officeDocument/2006/relationships/hyperlink" Target="https://www.mpam.mp.br/images/CT_08-2023_-_MP-PGJ_dc9c9.pdf" TargetMode="External"/><Relationship Id="rId185" Type="http://schemas.openxmlformats.org/officeDocument/2006/relationships/hyperlink" Target="https://www.mpam.mp.br/images/3%C2%BA_TAP_ao_CT_032-2018_-_MP-PGJ_86d11.pdf" TargetMode="External"/><Relationship Id="rId4" Type="http://schemas.openxmlformats.org/officeDocument/2006/relationships/hyperlink" Target="https://www.mpam.mp.br/images/CT_06_-2022_-_MP-PGJ_91014.pdf" TargetMode="External"/><Relationship Id="rId9" Type="http://schemas.openxmlformats.org/officeDocument/2006/relationships/hyperlink" Target="https://www.mpam.mp.br/images/CT_n%C2%BA_035-2021-MP-PGJ_8bef6.pdf" TargetMode="External"/><Relationship Id="rId180" Type="http://schemas.openxmlformats.org/officeDocument/2006/relationships/hyperlink" Target="https://www.mpam.mp.br/images/Carta_Contrato_n%C2%BA_03-PGJ_-_MP-PGJ_a5a6a.pdf" TargetMode="External"/><Relationship Id="rId26" Type="http://schemas.openxmlformats.org/officeDocument/2006/relationships/hyperlink" Target="https://www.mpam.mp.br/images/CT_n%C2%BA_006-2021_-_MP-PGJ_133b7.pdf" TargetMode="External"/><Relationship Id="rId47" Type="http://schemas.openxmlformats.org/officeDocument/2006/relationships/hyperlink" Target="https://www.mpam.mp.br/images/Contrato_n%C2%BA_002-2019_-_CUSD-CCER_-_MP-PGJ_78b2c.pdf" TargetMode="External"/><Relationship Id="rId68" Type="http://schemas.openxmlformats.org/officeDocument/2006/relationships/hyperlink" Target="https://www.mpam.mp.br/images/3%C2%BA_TA_ao_CT_035-2018-MP-PGJ_1016d.pdf" TargetMode="External"/><Relationship Id="rId89" Type="http://schemas.openxmlformats.org/officeDocument/2006/relationships/hyperlink" Target="https://www.mpam.mp.br/images/1_TA_%C3%A0_CC_n.%C2%BA_007-2021_-_MP-PGJ_0c5e8.pdf" TargetMode="External"/><Relationship Id="rId112" Type="http://schemas.openxmlformats.org/officeDocument/2006/relationships/hyperlink" Target="https://www.mpam.mp.br/images/CT_14-2022_-_MP-PGJ_d4585.pdf" TargetMode="External"/><Relationship Id="rId133" Type="http://schemas.openxmlformats.org/officeDocument/2006/relationships/hyperlink" Target="https://www.mpam.mp.br/images/2_TA_%C3%A0_CC_n.%C2%BA_003-2020_-_MP-PGJ_76916.pdf" TargetMode="External"/><Relationship Id="rId154" Type="http://schemas.openxmlformats.org/officeDocument/2006/relationships/hyperlink" Target="https://www.mpam.mp.br/images/CT_03-2023_-_MP-PGJ_6613a.pdf" TargetMode="External"/><Relationship Id="rId175" Type="http://schemas.openxmlformats.org/officeDocument/2006/relationships/hyperlink" Target="https://www.mpam.mp.br/images/CT_11-2023_-_MP-PGJ_c6dda.pdf" TargetMode="External"/><Relationship Id="rId196" Type="http://schemas.openxmlformats.org/officeDocument/2006/relationships/hyperlink" Target="https://www.mpam.mp.br/images/CT_16-2023_-_MP-PGJ_8a82c.pdf" TargetMode="External"/><Relationship Id="rId200" Type="http://schemas.openxmlformats.org/officeDocument/2006/relationships/hyperlink" Target="https://www.mpam.mp.br/images/TRD_ao_CT_19-2018-MP-PGJ_13648.pdf" TargetMode="External"/><Relationship Id="rId16" Type="http://schemas.openxmlformats.org/officeDocument/2006/relationships/hyperlink" Target="https://www.mpam.mp.br/images/CT_N%C2%BA_022-2021-MP-PGJ_4d651.pdf" TargetMode="External"/><Relationship Id="rId37" Type="http://schemas.openxmlformats.org/officeDocument/2006/relationships/hyperlink" Target="https://www.mpam.mp.br/images/CT_n%C2%BA_015-2020-MP-PGJ_4610e.pdf" TargetMode="External"/><Relationship Id="rId58" Type="http://schemas.openxmlformats.org/officeDocument/2006/relationships/hyperlink" Target="https://www.mpam.mp.br/images/3%C2%BA_TA_ao_CT_019-2018-MP-PGJ_29438.pdf" TargetMode="External"/><Relationship Id="rId79" Type="http://schemas.openxmlformats.org/officeDocument/2006/relationships/hyperlink" Target="https://www.mpam.mp.br/images/3_TA_%C3%A0_CT_n.%C2%BA_018-2019_-_MP-PGJ_bcff4.pdf" TargetMode="External"/><Relationship Id="rId102" Type="http://schemas.openxmlformats.org/officeDocument/2006/relationships/hyperlink" Target="https://www.mpam.mp.br/images/3_TA_%C3%A0_CT_n.%C2%BA_010-2020_-_MP-PGJ_e1a55.pdf" TargetMode="External"/><Relationship Id="rId123" Type="http://schemas.openxmlformats.org/officeDocument/2006/relationships/hyperlink" Target="https://www.mpam.mp.br/images/1_TA_%C3%A0_CT_n.%C2%BA_033-2021_-_MP-PGJ_484f5.pdf" TargetMode="External"/><Relationship Id="rId144" Type="http://schemas.openxmlformats.org/officeDocument/2006/relationships/hyperlink" Target="https://www.mpam.mp.br/images/CT_31-2022_-_MP-PGJ_7a39b.pdf" TargetMode="External"/><Relationship Id="rId90" Type="http://schemas.openxmlformats.org/officeDocument/2006/relationships/hyperlink" Target="https://www.mpam.mp.br/images/1%C2%BA_TA_ao_CT_n%C2%BA_8-2021_-_MP-PGJ_e3290.pdf" TargetMode="External"/><Relationship Id="rId165" Type="http://schemas.openxmlformats.org/officeDocument/2006/relationships/hyperlink" Target="https://www.mpam.mp.br/images/CT_05-2023_-_MP-PGJ_81c08.pdf" TargetMode="External"/><Relationship Id="rId186" Type="http://schemas.openxmlformats.org/officeDocument/2006/relationships/hyperlink" Target="https://www.mpam.mp.br/images/TR_da_CCT_01-2021_-_MP-PGJ_c615d.pdf" TargetMode="External"/><Relationship Id="rId27" Type="http://schemas.openxmlformats.org/officeDocument/2006/relationships/hyperlink" Target="https://www.mpam.mp.br/images/CC_n%C2%BA_005-2021-MP-PGJ_ce538.pdf" TargetMode="External"/><Relationship Id="rId48" Type="http://schemas.openxmlformats.org/officeDocument/2006/relationships/hyperlink" Target="https://www.mpam.mp.br/images/Contrato_n%C2%BA_003-2019_-_MP_-_PGJ_79dd4.pdf" TargetMode="External"/><Relationship Id="rId69" Type="http://schemas.openxmlformats.org/officeDocument/2006/relationships/hyperlink" Target="https://www.mpam.mp.br/images/4%C2%BA_TA_ao_CT_035-2018-MP-PGJ_59d93.pdf" TargetMode="External"/><Relationship Id="rId113" Type="http://schemas.openxmlformats.org/officeDocument/2006/relationships/hyperlink" Target="https://www.mpam.mp.br/images/CT_16-2022_-_MP-PGJ_2da83.pdf" TargetMode="External"/><Relationship Id="rId134" Type="http://schemas.openxmlformats.org/officeDocument/2006/relationships/hyperlink" Target="https://www.mpam.mp.br/images/1_TA_ao_CCT_n_003-2020-MP-PGJ_0335c.pdf" TargetMode="External"/><Relationship Id="rId80" Type="http://schemas.openxmlformats.org/officeDocument/2006/relationships/hyperlink" Target="https://www.mpam.mp.br/images/1%C2%BA_TA_ao_CT_n%C2%BA_08-2020.MP-PGJ_e1fb7.pdf" TargetMode="External"/><Relationship Id="rId155" Type="http://schemas.openxmlformats.org/officeDocument/2006/relationships/hyperlink" Target="https://www.mpam.mp.br/images/Contratos/2023/Aditivos/4%C2%BA_TA_ao_CT_02-2019_-_MP-PGJ_c76fb.pdf" TargetMode="External"/><Relationship Id="rId176" Type="http://schemas.openxmlformats.org/officeDocument/2006/relationships/hyperlink" Target="https://www.mpam.mp.br/images/CT_15-2023_-_MP-PGJ_777a8.pdf" TargetMode="External"/><Relationship Id="rId197" Type="http://schemas.openxmlformats.org/officeDocument/2006/relationships/hyperlink" Target="https://www.mpam.mp.br/images/CT_17-2023_-_MP-PGJ_302dc.pdf" TargetMode="External"/><Relationship Id="rId201" Type="http://schemas.openxmlformats.org/officeDocument/2006/relationships/hyperlink" Target="https://www.mpam.mp.br/images/2%C2%BA_TA_ao_CT_022-2021_-_MP-PGJ_010ca.pdf" TargetMode="External"/><Relationship Id="rId17" Type="http://schemas.openxmlformats.org/officeDocument/2006/relationships/hyperlink" Target="https://www.mpam.mp.br/images/CT_n_019-2021-MP-PGJ_60243.pdf" TargetMode="External"/><Relationship Id="rId38" Type="http://schemas.openxmlformats.org/officeDocument/2006/relationships/hyperlink" Target="https://www.mpam.mp.br/images/CT_n%C2%BA_10-2020-MP-PGJ_d98a6.pdf" TargetMode="External"/><Relationship Id="rId59" Type="http://schemas.openxmlformats.org/officeDocument/2006/relationships/hyperlink" Target="https://www.mpam.mp.br/images/4_TA_%C3%A0_CT_n.%C2%BA_019-2018_-_MP-PGJ_0fba9.pdf" TargetMode="External"/><Relationship Id="rId103" Type="http://schemas.openxmlformats.org/officeDocument/2006/relationships/hyperlink" Target="https://www.mpam.mp.br/images/1%C2%BA_TA_ao_CT_010-2020-MP-PGJ_ecd24.pdf" TargetMode="External"/><Relationship Id="rId124" Type="http://schemas.openxmlformats.org/officeDocument/2006/relationships/hyperlink" Target="https://www.mpam.mp.br/images/1_TA_%C3%A0_CT_n.%C2%BA_017-2020_-_MP-PGJ_7a783.pdfhttps:/www.mpam.mp.br/images/1%C2%BA_TA_ao_CT_018-2020_-_MP-PGJ_2757f.pdf" TargetMode="External"/><Relationship Id="rId70" Type="http://schemas.openxmlformats.org/officeDocument/2006/relationships/hyperlink" Target="https://www.mpam.mp.br/images/1%C2%BA_TA_ao_CT_002-2019_29a31.pdf" TargetMode="External"/><Relationship Id="rId91" Type="http://schemas.openxmlformats.org/officeDocument/2006/relationships/hyperlink" Target="https://www.mpam.mp.br/images/1_TA_%C3%A0_CT_n.%C2%BA_011-2021_-_MP-PGJ_b26e3.pdf" TargetMode="External"/><Relationship Id="rId145" Type="http://schemas.openxmlformats.org/officeDocument/2006/relationships/hyperlink" Target="https://www.mpam.mp.br/images/CT_33-2022_-_MP-PGJ_f6e8b.pdf" TargetMode="External"/><Relationship Id="rId166" Type="http://schemas.openxmlformats.org/officeDocument/2006/relationships/hyperlink" Target="https://www.mpam.mp.br/images/CT_06-2023_-_MP-PGJ_07b55.pdf" TargetMode="External"/><Relationship Id="rId187" Type="http://schemas.openxmlformats.org/officeDocument/2006/relationships/hyperlink" Target="https://www.mpam.mp.br/images/3%C2%BA_TA_ao_CC_003-2020_-_MP-PGJ_03dbd.pdf" TargetMode="External"/><Relationship Id="rId1" Type="http://schemas.openxmlformats.org/officeDocument/2006/relationships/hyperlink" Target="https://www.mpam.mp.br/images/CT_n%C2%BA_011-2022_-_MP-PGJ_aeb79.pdf" TargetMode="External"/><Relationship Id="rId28" Type="http://schemas.openxmlformats.org/officeDocument/2006/relationships/hyperlink" Target="https://www.mpam.mp.br/images/CT_n%C2%BA_005-2021_-_MP-PGJ_ab169.pdf" TargetMode="External"/><Relationship Id="rId49" Type="http://schemas.openxmlformats.org/officeDocument/2006/relationships/hyperlink" Target="https://www.mpam.mp.br/images/Contrato_n%C2%BA_018-2019_-_MP-PGJ_063bc.pdf" TargetMode="External"/><Relationship Id="rId114" Type="http://schemas.openxmlformats.org/officeDocument/2006/relationships/hyperlink" Target="https://www.mpam.mp.br/images/Contratos/2022/Aditivos/5%C2%BA_TA_ao_CT_n%C2%BA_035-2018_-_OI_SA_27312.pdf" TargetMode="External"/><Relationship Id="rId60" Type="http://schemas.openxmlformats.org/officeDocument/2006/relationships/hyperlink" Target="https://www.mpam.mp.br/images/4_TA_%C3%A0_CT_n.%C2%BA_024-2018_-_MP-PGJ_b7a86.pdf" TargetMode="External"/><Relationship Id="rId81" Type="http://schemas.openxmlformats.org/officeDocument/2006/relationships/hyperlink" Target="https://www.mpam.mp.br/images/2%C2%BA_TA_ao_CT_08-2020_-_MPPGJ_60145.pdf" TargetMode="External"/><Relationship Id="rId135" Type="http://schemas.openxmlformats.org/officeDocument/2006/relationships/hyperlink" Target="https://www.mpam.mp.br/images/1%C2%BA_TA_ao_CT_016-2020_-_MP-PGJ_43632.pdf" TargetMode="External"/><Relationship Id="rId156" Type="http://schemas.openxmlformats.org/officeDocument/2006/relationships/hyperlink" Target="https://www.mpam.mp.br/images/Contratos/2023/Aditivos/5%C2%BA_TA_ao_CT_03-2019_-_MP-PGJ_4f3e5.pdf" TargetMode="External"/><Relationship Id="rId177" Type="http://schemas.openxmlformats.org/officeDocument/2006/relationships/hyperlink" Target="https://www.mpam.mp.br/images/1%C2%BA_TA_ao_CT_n.%C2%BA_009-2022-MP_PGJ_a7aa6.pdf" TargetMode="External"/><Relationship Id="rId198" Type="http://schemas.openxmlformats.org/officeDocument/2006/relationships/hyperlink" Target="https://www.mpam.mp.br/images/CT_18-2023_-MP-PGJ_367f2.pdf" TargetMode="External"/><Relationship Id="rId202" Type="http://schemas.openxmlformats.org/officeDocument/2006/relationships/hyperlink" Target="https://www.mpam.mp.br/images/1_TA_%C3%A0_CT_n.%C2%BA_012-2021_-_MP-PGJ_e4d42.pdf" TargetMode="External"/><Relationship Id="rId18" Type="http://schemas.openxmlformats.org/officeDocument/2006/relationships/hyperlink" Target="https://www.mpam.mp.br/images/CT_n%C2%BA_016-MP-PGJ_68fdb.pdf" TargetMode="External"/><Relationship Id="rId39" Type="http://schemas.openxmlformats.org/officeDocument/2006/relationships/hyperlink" Target="https://www.mpam.mp.br/images/CC_n%C2%BA_003.2020_98a8f.pdf" TargetMode="External"/><Relationship Id="rId50" Type="http://schemas.openxmlformats.org/officeDocument/2006/relationships/hyperlink" Target="https://www.mpam.mp.br/images/CT_N%C2%BA_033-2019-MP-PGJ_8bab4.pdf" TargetMode="External"/><Relationship Id="rId104" Type="http://schemas.openxmlformats.org/officeDocument/2006/relationships/hyperlink" Target="https://www.mpam.mp.br/images/2%C2%BA_TA_ao_CT_n%C2%BA_10-2020_0d5e9.pdf" TargetMode="External"/><Relationship Id="rId125" Type="http://schemas.openxmlformats.org/officeDocument/2006/relationships/hyperlink" Target="https://www.mpam.mp.br/images/1%C2%BA_TAP_ao_CT_n%C2%BA_003-2019-MP-PGJ_baade.pdf" TargetMode="External"/><Relationship Id="rId146" Type="http://schemas.openxmlformats.org/officeDocument/2006/relationships/hyperlink" Target="https://www.mpam.mp.br/images/CT_34-2022-MP-PGJ_b601a.pdf" TargetMode="External"/><Relationship Id="rId167" Type="http://schemas.openxmlformats.org/officeDocument/2006/relationships/hyperlink" Target="https://www.mpam.mp.br/images/CT_07-2023_-_MP-PGJ_fb5b5.pdf" TargetMode="External"/><Relationship Id="rId188" Type="http://schemas.openxmlformats.org/officeDocument/2006/relationships/hyperlink" Target="https://www.mpam.mp.br/images/1%C2%BA_TA_ao_CT_n.%C2%BA_0162022__MPPGJ_23ad3.pdf" TargetMode="External"/><Relationship Id="rId71" Type="http://schemas.openxmlformats.org/officeDocument/2006/relationships/hyperlink" Target="https://www.mpam.mp.br/images/2%C2%BA_TA_ao_CT_n%C2%BA_002-2019-MP-PGJ_4573d.pdf" TargetMode="External"/><Relationship Id="rId92" Type="http://schemas.openxmlformats.org/officeDocument/2006/relationships/hyperlink" Target="https://www.mpam.mp.br/images/CARTA_CONTRATO_N%C2%BA_08-2020-MP-PGJ_bb642.pdf" TargetMode="External"/><Relationship Id="rId2" Type="http://schemas.openxmlformats.org/officeDocument/2006/relationships/hyperlink" Target="https://www.mpam.mp.br/images/CT_09-2022_-_SCJ_-_MP-PGJ_35ac9.pdf" TargetMode="External"/><Relationship Id="rId29" Type="http://schemas.openxmlformats.org/officeDocument/2006/relationships/hyperlink" Target="https://www.mpam.mp.br/images/CT_n%C2%BA_004-2021-MP-PGJ_95ba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5"/>
  <sheetViews>
    <sheetView tabSelected="1" view="pageBreakPreview" zoomScale="70" zoomScaleNormal="80" zoomScaleSheetLayoutView="70" workbookViewId="0">
      <pane ySplit="1" topLeftCell="A96" activePane="bottomLeft" state="frozen"/>
      <selection pane="bottomLeft" activeCell="R1" sqref="R1:R65536"/>
    </sheetView>
  </sheetViews>
  <sheetFormatPr defaultColWidth="9" defaultRowHeight="14.25"/>
  <cols>
    <col min="1" max="1" width="19.140625" style="1" customWidth="1"/>
    <col min="2" max="2" width="59.7109375" style="98" customWidth="1"/>
    <col min="3" max="3" width="22" style="3" customWidth="1"/>
    <col min="4" max="4" width="22.42578125" style="4" customWidth="1"/>
    <col min="5" max="5" width="14.5703125" style="5" customWidth="1"/>
    <col min="6" max="6" width="14.140625" style="3" customWidth="1"/>
    <col min="7" max="7" width="14.42578125" style="6" customWidth="1"/>
    <col min="8" max="8" width="35.5703125" style="2" customWidth="1"/>
    <col min="9" max="9" width="15.85546875" style="6" customWidth="1"/>
    <col min="10" max="10" width="19.140625" style="7" customWidth="1"/>
    <col min="11" max="11" width="12.28515625" style="1" customWidth="1"/>
    <col min="12" max="12" width="19.140625" style="8" customWidth="1"/>
    <col min="13" max="13" width="17.85546875" style="9" customWidth="1"/>
    <col min="14" max="14" width="24.85546875" style="6" customWidth="1"/>
    <col min="15" max="15" width="20.85546875" style="6" customWidth="1"/>
    <col min="16" max="16" width="26.42578125" style="10" customWidth="1"/>
    <col min="17" max="17" width="21.42578125" style="1" hidden="1" customWidth="1"/>
    <col min="18" max="18" width="15.140625" style="11" customWidth="1"/>
    <col min="19" max="19" width="22.85546875" style="6" customWidth="1"/>
    <col min="20" max="16384" width="9" style="6"/>
  </cols>
  <sheetData>
    <row r="1" spans="1:22" hidden="1">
      <c r="A1" s="12"/>
      <c r="B1" s="95"/>
      <c r="C1" s="5"/>
      <c r="D1" s="14"/>
      <c r="F1" s="5"/>
      <c r="G1" s="11"/>
      <c r="H1" s="13"/>
      <c r="I1" s="11"/>
      <c r="J1" s="15"/>
      <c r="K1" s="12"/>
      <c r="N1" s="11"/>
      <c r="O1" s="11"/>
      <c r="P1" s="16"/>
      <c r="Q1" s="12"/>
    </row>
    <row r="2" spans="1:22" ht="123" customHeight="1">
      <c r="A2" s="186" t="s">
        <v>1134</v>
      </c>
      <c r="B2" s="186"/>
      <c r="C2" s="186"/>
      <c r="D2" s="186"/>
      <c r="E2" s="186"/>
      <c r="F2" s="186"/>
      <c r="G2" s="186"/>
      <c r="H2" s="186"/>
      <c r="I2" s="186"/>
      <c r="J2" s="186"/>
      <c r="K2" s="186"/>
      <c r="L2" s="186"/>
      <c r="M2" s="186"/>
      <c r="N2" s="186"/>
      <c r="O2" s="186"/>
      <c r="P2" s="186"/>
      <c r="Q2" s="186"/>
      <c r="R2" s="186"/>
    </row>
    <row r="3" spans="1:22" ht="19.899999999999999" customHeight="1">
      <c r="A3" s="17" t="s">
        <v>0</v>
      </c>
      <c r="B3" s="96"/>
      <c r="C3" s="19"/>
      <c r="D3" s="20"/>
      <c r="E3" s="19"/>
      <c r="F3" s="19"/>
      <c r="G3" s="21"/>
      <c r="H3" s="18"/>
      <c r="I3" s="21"/>
      <c r="J3" s="22"/>
      <c r="K3" s="17"/>
      <c r="L3" s="23"/>
      <c r="M3" s="24"/>
      <c r="N3" s="21"/>
      <c r="O3" s="21"/>
      <c r="P3" s="21"/>
      <c r="Q3" s="17"/>
      <c r="R3" s="25"/>
    </row>
    <row r="4" spans="1:22" s="26" customFormat="1" ht="15">
      <c r="A4" s="184" t="s">
        <v>1</v>
      </c>
      <c r="B4" s="187" t="s">
        <v>2</v>
      </c>
      <c r="C4" s="188" t="s">
        <v>3</v>
      </c>
      <c r="D4" s="184" t="s">
        <v>4</v>
      </c>
      <c r="E4" s="188" t="s">
        <v>5</v>
      </c>
      <c r="F4" s="188"/>
      <c r="G4" s="184" t="s">
        <v>6</v>
      </c>
      <c r="H4" s="189" t="s">
        <v>7</v>
      </c>
      <c r="I4" s="184" t="s">
        <v>8</v>
      </c>
      <c r="J4" s="184" t="s">
        <v>9</v>
      </c>
      <c r="K4" s="190" t="s">
        <v>10</v>
      </c>
      <c r="L4" s="184" t="s">
        <v>11</v>
      </c>
      <c r="M4" s="191" t="s">
        <v>12</v>
      </c>
      <c r="N4" s="184" t="s">
        <v>13</v>
      </c>
      <c r="O4" s="184" t="s">
        <v>14</v>
      </c>
      <c r="P4" s="184" t="s">
        <v>15</v>
      </c>
      <c r="Q4" s="184" t="s">
        <v>16</v>
      </c>
      <c r="R4" s="184" t="s">
        <v>17</v>
      </c>
      <c r="T4" s="27"/>
    </row>
    <row r="5" spans="1:22" s="26" customFormat="1" ht="15">
      <c r="A5" s="184"/>
      <c r="B5" s="187"/>
      <c r="C5" s="188"/>
      <c r="D5" s="184"/>
      <c r="E5" s="40" t="s">
        <v>18</v>
      </c>
      <c r="F5" s="40" t="s">
        <v>19</v>
      </c>
      <c r="G5" s="184"/>
      <c r="H5" s="189"/>
      <c r="I5" s="184"/>
      <c r="J5" s="184"/>
      <c r="K5" s="190"/>
      <c r="L5" s="184"/>
      <c r="M5" s="191"/>
      <c r="N5" s="184"/>
      <c r="O5" s="184"/>
      <c r="P5" s="184"/>
      <c r="Q5" s="184"/>
      <c r="R5" s="184"/>
      <c r="S5" s="28"/>
      <c r="T5" s="29"/>
    </row>
    <row r="6" spans="1:22" s="31" customFormat="1" ht="28.5">
      <c r="A6" s="123" t="s">
        <v>42</v>
      </c>
      <c r="B6" s="125" t="s">
        <v>43</v>
      </c>
      <c r="C6" s="120" t="s">
        <v>1061</v>
      </c>
      <c r="D6" s="120" t="s">
        <v>44</v>
      </c>
      <c r="E6" s="120" t="s">
        <v>45</v>
      </c>
      <c r="F6" s="183">
        <v>45004</v>
      </c>
      <c r="G6" s="120" t="s">
        <v>967</v>
      </c>
      <c r="H6" s="41" t="s">
        <v>46</v>
      </c>
      <c r="I6" s="33" t="s">
        <v>22</v>
      </c>
      <c r="J6" s="44">
        <v>666.89</v>
      </c>
      <c r="K6" s="33">
        <v>12</v>
      </c>
      <c r="L6" s="44">
        <v>8002.68</v>
      </c>
      <c r="M6" s="193">
        <v>51999.96</v>
      </c>
      <c r="N6" s="120" t="s">
        <v>47</v>
      </c>
      <c r="O6" s="120" t="s">
        <v>48</v>
      </c>
      <c r="P6" s="120" t="s">
        <v>49</v>
      </c>
      <c r="Q6" s="112" t="s">
        <v>50</v>
      </c>
      <c r="R6" s="65" t="s">
        <v>576</v>
      </c>
    </row>
    <row r="7" spans="1:22" s="31" customFormat="1" ht="28.5">
      <c r="A7" s="123"/>
      <c r="B7" s="125"/>
      <c r="C7" s="120"/>
      <c r="D7" s="120"/>
      <c r="E7" s="120"/>
      <c r="F7" s="120"/>
      <c r="G7" s="120"/>
      <c r="H7" s="41" t="s">
        <v>51</v>
      </c>
      <c r="I7" s="33" t="s">
        <v>22</v>
      </c>
      <c r="J7" s="44">
        <v>750.88</v>
      </c>
      <c r="K7" s="33">
        <v>12</v>
      </c>
      <c r="L7" s="44">
        <v>9010.56</v>
      </c>
      <c r="M7" s="193"/>
      <c r="N7" s="120"/>
      <c r="O7" s="120"/>
      <c r="P7" s="120"/>
      <c r="Q7" s="118"/>
      <c r="R7" s="65" t="s">
        <v>577</v>
      </c>
    </row>
    <row r="8" spans="1:22" s="31" customFormat="1" ht="28.5">
      <c r="A8" s="123"/>
      <c r="B8" s="125"/>
      <c r="C8" s="120"/>
      <c r="D8" s="120"/>
      <c r="E8" s="120"/>
      <c r="F8" s="120"/>
      <c r="G8" s="120"/>
      <c r="H8" s="41" t="s">
        <v>52</v>
      </c>
      <c r="I8" s="33" t="s">
        <v>22</v>
      </c>
      <c r="J8" s="44">
        <v>790.89</v>
      </c>
      <c r="K8" s="33">
        <v>12</v>
      </c>
      <c r="L8" s="44">
        <v>9490.68</v>
      </c>
      <c r="M8" s="193"/>
      <c r="N8" s="120"/>
      <c r="O8" s="120"/>
      <c r="P8" s="120"/>
      <c r="Q8" s="118"/>
      <c r="R8" s="65" t="s">
        <v>578</v>
      </c>
    </row>
    <row r="9" spans="1:22" s="31" customFormat="1" ht="28.5">
      <c r="A9" s="123"/>
      <c r="B9" s="125"/>
      <c r="C9" s="120"/>
      <c r="D9" s="120"/>
      <c r="E9" s="120"/>
      <c r="F9" s="120"/>
      <c r="G9" s="120"/>
      <c r="H9" s="41" t="s">
        <v>53</v>
      </c>
      <c r="I9" s="33" t="s">
        <v>22</v>
      </c>
      <c r="J9" s="44">
        <v>790.89</v>
      </c>
      <c r="K9" s="33">
        <v>12</v>
      </c>
      <c r="L9" s="44">
        <v>9490.68</v>
      </c>
      <c r="M9" s="193"/>
      <c r="N9" s="120"/>
      <c r="O9" s="120"/>
      <c r="P9" s="120"/>
      <c r="Q9" s="118"/>
      <c r="R9" s="65" t="s">
        <v>579</v>
      </c>
    </row>
    <row r="10" spans="1:22" s="31" customFormat="1" ht="28.5">
      <c r="A10" s="123"/>
      <c r="B10" s="125"/>
      <c r="C10" s="120"/>
      <c r="D10" s="120"/>
      <c r="E10" s="120"/>
      <c r="F10" s="120"/>
      <c r="G10" s="120"/>
      <c r="H10" s="41" t="s">
        <v>54</v>
      </c>
      <c r="I10" s="33" t="s">
        <v>22</v>
      </c>
      <c r="J10" s="44">
        <v>666.89</v>
      </c>
      <c r="K10" s="33">
        <v>12</v>
      </c>
      <c r="L10" s="44">
        <v>8002.68</v>
      </c>
      <c r="M10" s="193"/>
      <c r="N10" s="120"/>
      <c r="O10" s="120"/>
      <c r="P10" s="120"/>
      <c r="Q10" s="118"/>
      <c r="R10" s="65" t="s">
        <v>580</v>
      </c>
    </row>
    <row r="11" spans="1:22" s="31" customFormat="1" ht="28.5">
      <c r="A11" s="123"/>
      <c r="B11" s="125"/>
      <c r="C11" s="120"/>
      <c r="D11" s="120"/>
      <c r="E11" s="120"/>
      <c r="F11" s="120"/>
      <c r="G11" s="120"/>
      <c r="H11" s="41" t="s">
        <v>55</v>
      </c>
      <c r="I11" s="33" t="s">
        <v>22</v>
      </c>
      <c r="J11" s="44">
        <v>666.89</v>
      </c>
      <c r="K11" s="33">
        <v>12</v>
      </c>
      <c r="L11" s="44">
        <v>8002.68</v>
      </c>
      <c r="M11" s="193"/>
      <c r="N11" s="120"/>
      <c r="O11" s="120"/>
      <c r="P11" s="120"/>
      <c r="Q11" s="113"/>
      <c r="R11" s="33"/>
    </row>
    <row r="12" spans="1:22" s="31" customFormat="1">
      <c r="A12" s="123" t="s">
        <v>625</v>
      </c>
      <c r="B12" s="125" t="s">
        <v>626</v>
      </c>
      <c r="C12" s="120" t="s">
        <v>1062</v>
      </c>
      <c r="D12" s="120" t="s">
        <v>627</v>
      </c>
      <c r="E12" s="120" t="s">
        <v>628</v>
      </c>
      <c r="F12" s="120" t="s">
        <v>629</v>
      </c>
      <c r="G12" s="120" t="s">
        <v>967</v>
      </c>
      <c r="H12" s="33" t="s">
        <v>630</v>
      </c>
      <c r="I12" s="33" t="s">
        <v>22</v>
      </c>
      <c r="J12" s="51">
        <v>735</v>
      </c>
      <c r="K12" s="33">
        <v>12</v>
      </c>
      <c r="L12" s="51">
        <v>8820</v>
      </c>
      <c r="M12" s="122">
        <v>40545.599999999999</v>
      </c>
      <c r="N12" s="120" t="s">
        <v>631</v>
      </c>
      <c r="O12" s="120" t="s">
        <v>632</v>
      </c>
      <c r="P12" s="120" t="s">
        <v>633</v>
      </c>
      <c r="Q12" s="120" t="s">
        <v>634</v>
      </c>
      <c r="R12" s="63" t="s">
        <v>576</v>
      </c>
    </row>
    <row r="13" spans="1:22" s="31" customFormat="1">
      <c r="A13" s="124"/>
      <c r="B13" s="126"/>
      <c r="C13" s="129"/>
      <c r="D13" s="129"/>
      <c r="E13" s="129"/>
      <c r="F13" s="129"/>
      <c r="G13" s="129"/>
      <c r="H13" s="33" t="s">
        <v>635</v>
      </c>
      <c r="I13" s="33" t="s">
        <v>22</v>
      </c>
      <c r="J13" s="51">
        <v>128</v>
      </c>
      <c r="K13" s="33">
        <v>12</v>
      </c>
      <c r="L13" s="51">
        <v>1536</v>
      </c>
      <c r="M13" s="129"/>
      <c r="N13" s="129"/>
      <c r="O13" s="129"/>
      <c r="P13" s="129"/>
      <c r="Q13" s="130"/>
      <c r="R13" s="63" t="s">
        <v>577</v>
      </c>
    </row>
    <row r="14" spans="1:22" s="31" customFormat="1">
      <c r="A14" s="124"/>
      <c r="B14" s="126"/>
      <c r="C14" s="129"/>
      <c r="D14" s="129"/>
      <c r="E14" s="129"/>
      <c r="F14" s="129"/>
      <c r="G14" s="129"/>
      <c r="H14" s="33" t="s">
        <v>636</v>
      </c>
      <c r="I14" s="33" t="s">
        <v>22</v>
      </c>
      <c r="J14" s="51">
        <v>9</v>
      </c>
      <c r="K14" s="33">
        <v>12</v>
      </c>
      <c r="L14" s="51">
        <v>108</v>
      </c>
      <c r="M14" s="129"/>
      <c r="N14" s="129"/>
      <c r="O14" s="129"/>
      <c r="P14" s="129"/>
      <c r="Q14" s="130"/>
      <c r="R14" s="63" t="s">
        <v>578</v>
      </c>
    </row>
    <row r="15" spans="1:22" s="31" customFormat="1" ht="42.75">
      <c r="A15" s="124"/>
      <c r="B15" s="126"/>
      <c r="C15" s="129"/>
      <c r="D15" s="129"/>
      <c r="E15" s="129"/>
      <c r="F15" s="129"/>
      <c r="G15" s="129"/>
      <c r="H15" s="33" t="s">
        <v>637</v>
      </c>
      <c r="I15" s="33" t="s">
        <v>22</v>
      </c>
      <c r="J15" s="51">
        <v>1916.8</v>
      </c>
      <c r="K15" s="33">
        <v>12</v>
      </c>
      <c r="L15" s="51">
        <v>23001.599999999999</v>
      </c>
      <c r="M15" s="129"/>
      <c r="N15" s="129"/>
      <c r="O15" s="129"/>
      <c r="P15" s="129"/>
      <c r="Q15" s="130"/>
      <c r="R15" s="63" t="s">
        <v>579</v>
      </c>
      <c r="V15" s="31" t="s">
        <v>1094</v>
      </c>
    </row>
    <row r="16" spans="1:22" s="31" customFormat="1">
      <c r="A16" s="124"/>
      <c r="B16" s="126"/>
      <c r="C16" s="129"/>
      <c r="D16" s="129"/>
      <c r="E16" s="129"/>
      <c r="F16" s="129"/>
      <c r="G16" s="129"/>
      <c r="H16" s="33" t="s">
        <v>630</v>
      </c>
      <c r="I16" s="33" t="s">
        <v>22</v>
      </c>
      <c r="J16" s="51">
        <v>10</v>
      </c>
      <c r="K16" s="33">
        <v>12</v>
      </c>
      <c r="L16" s="51">
        <v>120</v>
      </c>
      <c r="M16" s="129"/>
      <c r="N16" s="129"/>
      <c r="O16" s="129"/>
      <c r="P16" s="129"/>
      <c r="Q16" s="130"/>
      <c r="R16" s="68"/>
    </row>
    <row r="17" spans="1:18" s="31" customFormat="1">
      <c r="A17" s="124"/>
      <c r="B17" s="126"/>
      <c r="C17" s="129"/>
      <c r="D17" s="129"/>
      <c r="E17" s="129"/>
      <c r="F17" s="129"/>
      <c r="G17" s="129"/>
      <c r="H17" s="33" t="s">
        <v>636</v>
      </c>
      <c r="I17" s="33" t="s">
        <v>22</v>
      </c>
      <c r="J17" s="51">
        <v>25</v>
      </c>
      <c r="K17" s="33">
        <v>12</v>
      </c>
      <c r="L17" s="51">
        <v>300</v>
      </c>
      <c r="M17" s="129"/>
      <c r="N17" s="129"/>
      <c r="O17" s="129"/>
      <c r="P17" s="129"/>
      <c r="Q17" s="130"/>
      <c r="R17" s="68"/>
    </row>
    <row r="18" spans="1:18" s="31" customFormat="1">
      <c r="A18" s="124"/>
      <c r="B18" s="126"/>
      <c r="C18" s="129"/>
      <c r="D18" s="129"/>
      <c r="E18" s="129"/>
      <c r="F18" s="129"/>
      <c r="G18" s="129"/>
      <c r="H18" s="33" t="s">
        <v>630</v>
      </c>
      <c r="I18" s="33" t="s">
        <v>22</v>
      </c>
      <c r="J18" s="51">
        <v>100</v>
      </c>
      <c r="K18" s="33">
        <v>12</v>
      </c>
      <c r="L18" s="51">
        <v>1200</v>
      </c>
      <c r="M18" s="129"/>
      <c r="N18" s="129"/>
      <c r="O18" s="129"/>
      <c r="P18" s="129"/>
      <c r="Q18" s="130"/>
      <c r="R18" s="68"/>
    </row>
    <row r="19" spans="1:18" s="31" customFormat="1">
      <c r="A19" s="124"/>
      <c r="B19" s="126"/>
      <c r="C19" s="129"/>
      <c r="D19" s="129"/>
      <c r="E19" s="129"/>
      <c r="F19" s="129"/>
      <c r="G19" s="129"/>
      <c r="H19" s="33" t="s">
        <v>638</v>
      </c>
      <c r="I19" s="33" t="s">
        <v>22</v>
      </c>
      <c r="J19" s="51">
        <v>105</v>
      </c>
      <c r="K19" s="33">
        <v>12</v>
      </c>
      <c r="L19" s="51">
        <v>1260</v>
      </c>
      <c r="M19" s="129"/>
      <c r="N19" s="129"/>
      <c r="O19" s="129"/>
      <c r="P19" s="129"/>
      <c r="Q19" s="130"/>
      <c r="R19" s="68"/>
    </row>
    <row r="20" spans="1:18" s="31" customFormat="1">
      <c r="A20" s="124"/>
      <c r="B20" s="126"/>
      <c r="C20" s="129"/>
      <c r="D20" s="129"/>
      <c r="E20" s="129"/>
      <c r="F20" s="129"/>
      <c r="G20" s="129"/>
      <c r="H20" s="33" t="s">
        <v>639</v>
      </c>
      <c r="I20" s="33" t="s">
        <v>22</v>
      </c>
      <c r="J20" s="51">
        <v>224</v>
      </c>
      <c r="K20" s="33">
        <v>12</v>
      </c>
      <c r="L20" s="51">
        <v>2688</v>
      </c>
      <c r="M20" s="129"/>
      <c r="N20" s="129"/>
      <c r="O20" s="129"/>
      <c r="P20" s="129"/>
      <c r="Q20" s="130"/>
      <c r="R20" s="68"/>
    </row>
    <row r="21" spans="1:18" s="31" customFormat="1">
      <c r="A21" s="124"/>
      <c r="B21" s="126"/>
      <c r="C21" s="129"/>
      <c r="D21" s="129"/>
      <c r="E21" s="129"/>
      <c r="F21" s="129"/>
      <c r="G21" s="129"/>
      <c r="H21" s="33" t="s">
        <v>636</v>
      </c>
      <c r="I21" s="33" t="s">
        <v>22</v>
      </c>
      <c r="J21" s="51">
        <v>126</v>
      </c>
      <c r="K21" s="33">
        <v>12</v>
      </c>
      <c r="L21" s="51">
        <v>1512</v>
      </c>
      <c r="M21" s="129"/>
      <c r="N21" s="129"/>
      <c r="O21" s="129"/>
      <c r="P21" s="129"/>
      <c r="Q21" s="130"/>
      <c r="R21" s="68"/>
    </row>
    <row r="22" spans="1:18" s="31" customFormat="1" ht="28.5">
      <c r="A22" s="224" t="s">
        <v>56</v>
      </c>
      <c r="B22" s="144" t="s">
        <v>57</v>
      </c>
      <c r="C22" s="150" t="s">
        <v>1063</v>
      </c>
      <c r="D22" s="150" t="s">
        <v>938</v>
      </c>
      <c r="E22" s="117">
        <v>43272</v>
      </c>
      <c r="F22" s="117">
        <v>45097</v>
      </c>
      <c r="G22" s="112" t="s">
        <v>967</v>
      </c>
      <c r="H22" s="150" t="s">
        <v>58</v>
      </c>
      <c r="I22" s="150" t="s">
        <v>33</v>
      </c>
      <c r="J22" s="154">
        <v>5000</v>
      </c>
      <c r="K22" s="150">
        <v>12</v>
      </c>
      <c r="L22" s="154">
        <v>60000</v>
      </c>
      <c r="M22" s="172">
        <v>60000</v>
      </c>
      <c r="N22" s="150" t="s">
        <v>59</v>
      </c>
      <c r="O22" s="150" t="s">
        <v>60</v>
      </c>
      <c r="P22" s="150" t="s">
        <v>61</v>
      </c>
      <c r="Q22" s="112" t="s">
        <v>62</v>
      </c>
      <c r="R22" s="225" t="s">
        <v>576</v>
      </c>
    </row>
    <row r="23" spans="1:18" s="31" customFormat="1">
      <c r="A23" s="158"/>
      <c r="B23" s="145"/>
      <c r="C23" s="151"/>
      <c r="D23" s="151"/>
      <c r="E23" s="135"/>
      <c r="F23" s="135"/>
      <c r="G23" s="118"/>
      <c r="H23" s="151"/>
      <c r="I23" s="151"/>
      <c r="J23" s="155"/>
      <c r="K23" s="151"/>
      <c r="L23" s="155"/>
      <c r="M23" s="173"/>
      <c r="N23" s="151"/>
      <c r="O23" s="151"/>
      <c r="P23" s="151"/>
      <c r="Q23" s="118"/>
      <c r="R23" s="66" t="s">
        <v>577</v>
      </c>
    </row>
    <row r="24" spans="1:18" s="31" customFormat="1" ht="45" customHeight="1">
      <c r="A24" s="158"/>
      <c r="B24" s="145"/>
      <c r="C24" s="151"/>
      <c r="D24" s="151"/>
      <c r="E24" s="135"/>
      <c r="F24" s="135"/>
      <c r="G24" s="118"/>
      <c r="H24" s="151"/>
      <c r="I24" s="151"/>
      <c r="J24" s="155"/>
      <c r="K24" s="151"/>
      <c r="L24" s="155"/>
      <c r="M24" s="173"/>
      <c r="N24" s="151"/>
      <c r="O24" s="151"/>
      <c r="P24" s="151"/>
      <c r="Q24" s="118"/>
      <c r="R24" s="66" t="s">
        <v>578</v>
      </c>
    </row>
    <row r="25" spans="1:18" s="31" customFormat="1">
      <c r="A25" s="158"/>
      <c r="B25" s="145"/>
      <c r="C25" s="151"/>
      <c r="D25" s="151"/>
      <c r="E25" s="135"/>
      <c r="F25" s="135"/>
      <c r="G25" s="118"/>
      <c r="H25" s="151"/>
      <c r="I25" s="151"/>
      <c r="J25" s="155"/>
      <c r="K25" s="151"/>
      <c r="L25" s="155"/>
      <c r="M25" s="173"/>
      <c r="N25" s="151"/>
      <c r="O25" s="151"/>
      <c r="P25" s="151"/>
      <c r="Q25" s="118"/>
      <c r="R25" s="66" t="s">
        <v>579</v>
      </c>
    </row>
    <row r="26" spans="1:18" s="31" customFormat="1">
      <c r="A26" s="159"/>
      <c r="B26" s="146"/>
      <c r="C26" s="152"/>
      <c r="D26" s="152"/>
      <c r="E26" s="136"/>
      <c r="F26" s="136"/>
      <c r="G26" s="113"/>
      <c r="H26" s="152"/>
      <c r="I26" s="152"/>
      <c r="J26" s="156"/>
      <c r="K26" s="152"/>
      <c r="L26" s="156"/>
      <c r="M26" s="174"/>
      <c r="N26" s="152"/>
      <c r="O26" s="152"/>
      <c r="P26" s="152"/>
      <c r="Q26" s="113"/>
      <c r="R26" s="109" t="s">
        <v>1147</v>
      </c>
    </row>
    <row r="27" spans="1:18" s="31" customFormat="1" ht="42.75">
      <c r="A27" s="226" t="s">
        <v>317</v>
      </c>
      <c r="B27" s="177" t="s">
        <v>318</v>
      </c>
      <c r="C27" s="179" t="s">
        <v>1064</v>
      </c>
      <c r="D27" s="179" t="s">
        <v>319</v>
      </c>
      <c r="E27" s="192">
        <v>43313</v>
      </c>
      <c r="F27" s="192">
        <v>45138</v>
      </c>
      <c r="G27" s="179" t="s">
        <v>20</v>
      </c>
      <c r="H27" s="59" t="s">
        <v>320</v>
      </c>
      <c r="I27" s="60" t="s">
        <v>33</v>
      </c>
      <c r="J27" s="61">
        <v>360</v>
      </c>
      <c r="K27" s="60">
        <v>1</v>
      </c>
      <c r="L27" s="61">
        <v>360</v>
      </c>
      <c r="M27" s="195">
        <v>770280.08</v>
      </c>
      <c r="N27" s="165" t="s">
        <v>321</v>
      </c>
      <c r="O27" s="165" t="s">
        <v>322</v>
      </c>
      <c r="P27" s="165" t="s">
        <v>323</v>
      </c>
      <c r="Q27" s="206" t="s">
        <v>324</v>
      </c>
      <c r="R27" s="227" t="s">
        <v>576</v>
      </c>
    </row>
    <row r="28" spans="1:18" s="31" customFormat="1" ht="28.5">
      <c r="A28" s="176"/>
      <c r="B28" s="178"/>
      <c r="C28" s="180"/>
      <c r="D28" s="180"/>
      <c r="E28" s="180"/>
      <c r="F28" s="180"/>
      <c r="G28" s="180"/>
      <c r="H28" s="48" t="s">
        <v>325</v>
      </c>
      <c r="I28" s="49" t="s">
        <v>33</v>
      </c>
      <c r="J28" s="50">
        <v>183.33</v>
      </c>
      <c r="K28" s="49">
        <v>2</v>
      </c>
      <c r="L28" s="50">
        <v>366.66</v>
      </c>
      <c r="M28" s="196"/>
      <c r="N28" s="166"/>
      <c r="O28" s="166"/>
      <c r="P28" s="166"/>
      <c r="Q28" s="206"/>
      <c r="R28" s="163"/>
    </row>
    <row r="29" spans="1:18" s="31" customFormat="1" ht="28.5">
      <c r="A29" s="176"/>
      <c r="B29" s="178"/>
      <c r="C29" s="180"/>
      <c r="D29" s="180"/>
      <c r="E29" s="180"/>
      <c r="F29" s="180"/>
      <c r="G29" s="180"/>
      <c r="H29" s="48" t="s">
        <v>326</v>
      </c>
      <c r="I29" s="49" t="s">
        <v>33</v>
      </c>
      <c r="J29" s="50">
        <v>15</v>
      </c>
      <c r="K29" s="49">
        <v>8</v>
      </c>
      <c r="L29" s="50">
        <v>120</v>
      </c>
      <c r="M29" s="196"/>
      <c r="N29" s="166"/>
      <c r="O29" s="166"/>
      <c r="P29" s="166"/>
      <c r="Q29" s="206"/>
      <c r="R29" s="164"/>
    </row>
    <row r="30" spans="1:18" s="31" customFormat="1">
      <c r="A30" s="176"/>
      <c r="B30" s="178"/>
      <c r="C30" s="180"/>
      <c r="D30" s="180"/>
      <c r="E30" s="180"/>
      <c r="F30" s="180"/>
      <c r="G30" s="180"/>
      <c r="H30" s="48" t="s">
        <v>327</v>
      </c>
      <c r="I30" s="49" t="s">
        <v>33</v>
      </c>
      <c r="J30" s="50">
        <v>200</v>
      </c>
      <c r="K30" s="49">
        <v>30</v>
      </c>
      <c r="L30" s="50">
        <v>6000</v>
      </c>
      <c r="M30" s="196"/>
      <c r="N30" s="166"/>
      <c r="O30" s="166"/>
      <c r="P30" s="166"/>
      <c r="Q30" s="206"/>
      <c r="R30" s="167" t="s">
        <v>577</v>
      </c>
    </row>
    <row r="31" spans="1:18" s="31" customFormat="1" ht="28.5">
      <c r="A31" s="176"/>
      <c r="B31" s="178"/>
      <c r="C31" s="180"/>
      <c r="D31" s="180"/>
      <c r="E31" s="180"/>
      <c r="F31" s="180"/>
      <c r="G31" s="180"/>
      <c r="H31" s="48" t="s">
        <v>328</v>
      </c>
      <c r="I31" s="49" t="s">
        <v>33</v>
      </c>
      <c r="J31" s="50">
        <v>80</v>
      </c>
      <c r="K31" s="49">
        <v>30</v>
      </c>
      <c r="L31" s="50">
        <v>2400</v>
      </c>
      <c r="M31" s="196"/>
      <c r="N31" s="166"/>
      <c r="O31" s="166"/>
      <c r="P31" s="166"/>
      <c r="Q31" s="206"/>
      <c r="R31" s="163"/>
    </row>
    <row r="32" spans="1:18" s="31" customFormat="1" ht="28.5">
      <c r="A32" s="176"/>
      <c r="B32" s="178"/>
      <c r="C32" s="180"/>
      <c r="D32" s="180"/>
      <c r="E32" s="180"/>
      <c r="F32" s="180"/>
      <c r="G32" s="180"/>
      <c r="H32" s="48" t="s">
        <v>329</v>
      </c>
      <c r="I32" s="49" t="s">
        <v>33</v>
      </c>
      <c r="J32" s="50">
        <v>68.33</v>
      </c>
      <c r="K32" s="49">
        <v>2</v>
      </c>
      <c r="L32" s="50">
        <v>136.66</v>
      </c>
      <c r="M32" s="196"/>
      <c r="N32" s="166"/>
      <c r="O32" s="166"/>
      <c r="P32" s="166"/>
      <c r="Q32" s="206"/>
      <c r="R32" s="164"/>
    </row>
    <row r="33" spans="1:18" s="31" customFormat="1" ht="28.5">
      <c r="A33" s="176"/>
      <c r="B33" s="178"/>
      <c r="C33" s="180"/>
      <c r="D33" s="180"/>
      <c r="E33" s="180"/>
      <c r="F33" s="180"/>
      <c r="G33" s="180"/>
      <c r="H33" s="48" t="s">
        <v>330</v>
      </c>
      <c r="I33" s="49" t="s">
        <v>33</v>
      </c>
      <c r="J33" s="50">
        <v>230</v>
      </c>
      <c r="K33" s="49">
        <v>1</v>
      </c>
      <c r="L33" s="50">
        <v>230</v>
      </c>
      <c r="M33" s="196"/>
      <c r="N33" s="166"/>
      <c r="O33" s="166"/>
      <c r="P33" s="166"/>
      <c r="Q33" s="206"/>
      <c r="R33" s="167" t="s">
        <v>578</v>
      </c>
    </row>
    <row r="34" spans="1:18" s="31" customFormat="1" ht="28.5">
      <c r="A34" s="176"/>
      <c r="B34" s="178"/>
      <c r="C34" s="180"/>
      <c r="D34" s="180"/>
      <c r="E34" s="180"/>
      <c r="F34" s="180"/>
      <c r="G34" s="180"/>
      <c r="H34" s="48" t="s">
        <v>331</v>
      </c>
      <c r="I34" s="49" t="s">
        <v>33</v>
      </c>
      <c r="J34" s="50">
        <v>80</v>
      </c>
      <c r="K34" s="49">
        <v>60</v>
      </c>
      <c r="L34" s="50">
        <v>4800</v>
      </c>
      <c r="M34" s="196"/>
      <c r="N34" s="166"/>
      <c r="O34" s="166"/>
      <c r="P34" s="166"/>
      <c r="Q34" s="206"/>
      <c r="R34" s="163"/>
    </row>
    <row r="35" spans="1:18" s="31" customFormat="1" ht="28.5">
      <c r="A35" s="176"/>
      <c r="B35" s="178"/>
      <c r="C35" s="180"/>
      <c r="D35" s="180"/>
      <c r="E35" s="180"/>
      <c r="F35" s="180"/>
      <c r="G35" s="180"/>
      <c r="H35" s="48" t="s">
        <v>332</v>
      </c>
      <c r="I35" s="49" t="s">
        <v>33</v>
      </c>
      <c r="J35" s="50">
        <v>70</v>
      </c>
      <c r="K35" s="49">
        <v>30</v>
      </c>
      <c r="L35" s="50">
        <v>2100</v>
      </c>
      <c r="M35" s="196"/>
      <c r="N35" s="166"/>
      <c r="O35" s="166"/>
      <c r="P35" s="166"/>
      <c r="Q35" s="206"/>
      <c r="R35" s="164"/>
    </row>
    <row r="36" spans="1:18" s="31" customFormat="1" ht="28.5">
      <c r="A36" s="176"/>
      <c r="B36" s="178"/>
      <c r="C36" s="180"/>
      <c r="D36" s="180"/>
      <c r="E36" s="180"/>
      <c r="F36" s="180"/>
      <c r="G36" s="180"/>
      <c r="H36" s="48" t="s">
        <v>333</v>
      </c>
      <c r="I36" s="49" t="s">
        <v>33</v>
      </c>
      <c r="J36" s="50">
        <v>68.33</v>
      </c>
      <c r="K36" s="49">
        <v>2</v>
      </c>
      <c r="L36" s="50">
        <v>136.66</v>
      </c>
      <c r="M36" s="196"/>
      <c r="N36" s="166"/>
      <c r="O36" s="166"/>
      <c r="P36" s="166"/>
      <c r="Q36" s="206"/>
      <c r="R36" s="167" t="s">
        <v>579</v>
      </c>
    </row>
    <row r="37" spans="1:18" s="31" customFormat="1" ht="28.5">
      <c r="A37" s="176"/>
      <c r="B37" s="178"/>
      <c r="C37" s="180"/>
      <c r="D37" s="180"/>
      <c r="E37" s="180"/>
      <c r="F37" s="180"/>
      <c r="G37" s="180"/>
      <c r="H37" s="48" t="s">
        <v>334</v>
      </c>
      <c r="I37" s="49" t="s">
        <v>33</v>
      </c>
      <c r="J37" s="50">
        <v>70</v>
      </c>
      <c r="K37" s="49">
        <v>17</v>
      </c>
      <c r="L37" s="50">
        <v>1190</v>
      </c>
      <c r="M37" s="196"/>
      <c r="N37" s="166"/>
      <c r="O37" s="166"/>
      <c r="P37" s="166"/>
      <c r="Q37" s="206"/>
      <c r="R37" s="163"/>
    </row>
    <row r="38" spans="1:18" s="31" customFormat="1" ht="28.5">
      <c r="A38" s="176"/>
      <c r="B38" s="178"/>
      <c r="C38" s="180"/>
      <c r="D38" s="180"/>
      <c r="E38" s="180"/>
      <c r="F38" s="180"/>
      <c r="G38" s="180"/>
      <c r="H38" s="48" t="s">
        <v>335</v>
      </c>
      <c r="I38" s="49" t="s">
        <v>33</v>
      </c>
      <c r="J38" s="50">
        <v>333.33</v>
      </c>
      <c r="K38" s="49">
        <v>17</v>
      </c>
      <c r="L38" s="50">
        <v>5666.61</v>
      </c>
      <c r="M38" s="196"/>
      <c r="N38" s="166"/>
      <c r="O38" s="166"/>
      <c r="P38" s="166"/>
      <c r="Q38" s="206"/>
      <c r="R38" s="164"/>
    </row>
    <row r="39" spans="1:18" s="31" customFormat="1" ht="28.5">
      <c r="A39" s="176"/>
      <c r="B39" s="178"/>
      <c r="C39" s="180"/>
      <c r="D39" s="180"/>
      <c r="E39" s="180"/>
      <c r="F39" s="180"/>
      <c r="G39" s="180"/>
      <c r="H39" s="48" t="s">
        <v>336</v>
      </c>
      <c r="I39" s="49" t="s">
        <v>33</v>
      </c>
      <c r="J39" s="50">
        <v>150</v>
      </c>
      <c r="K39" s="49">
        <v>1</v>
      </c>
      <c r="L39" s="50">
        <v>150</v>
      </c>
      <c r="M39" s="196"/>
      <c r="N39" s="166"/>
      <c r="O39" s="166"/>
      <c r="P39" s="166"/>
      <c r="Q39" s="206"/>
      <c r="R39" s="167" t="s">
        <v>968</v>
      </c>
    </row>
    <row r="40" spans="1:18" s="31" customFormat="1" ht="28.5">
      <c r="A40" s="176"/>
      <c r="B40" s="178"/>
      <c r="C40" s="180"/>
      <c r="D40" s="180"/>
      <c r="E40" s="180"/>
      <c r="F40" s="180"/>
      <c r="G40" s="180"/>
      <c r="H40" s="48" t="s">
        <v>337</v>
      </c>
      <c r="I40" s="49" t="s">
        <v>33</v>
      </c>
      <c r="J40" s="50">
        <v>350</v>
      </c>
      <c r="K40" s="49">
        <v>30</v>
      </c>
      <c r="L40" s="50">
        <v>10500</v>
      </c>
      <c r="M40" s="196"/>
      <c r="N40" s="166"/>
      <c r="O40" s="166"/>
      <c r="P40" s="166"/>
      <c r="Q40" s="206"/>
      <c r="R40" s="163"/>
    </row>
    <row r="41" spans="1:18" s="31" customFormat="1" ht="28.5">
      <c r="A41" s="176"/>
      <c r="B41" s="178"/>
      <c r="C41" s="180"/>
      <c r="D41" s="180"/>
      <c r="E41" s="180"/>
      <c r="F41" s="180"/>
      <c r="G41" s="180"/>
      <c r="H41" s="48" t="s">
        <v>338</v>
      </c>
      <c r="I41" s="49" t="s">
        <v>33</v>
      </c>
      <c r="J41" s="50">
        <v>63.33</v>
      </c>
      <c r="K41" s="49">
        <v>34</v>
      </c>
      <c r="L41" s="50">
        <v>2153.2199999999998</v>
      </c>
      <c r="M41" s="196"/>
      <c r="N41" s="166"/>
      <c r="O41" s="166"/>
      <c r="P41" s="166"/>
      <c r="Q41" s="206"/>
      <c r="R41" s="164"/>
    </row>
    <row r="42" spans="1:18" s="31" customFormat="1" ht="28.5">
      <c r="A42" s="176"/>
      <c r="B42" s="178"/>
      <c r="C42" s="180"/>
      <c r="D42" s="180"/>
      <c r="E42" s="180"/>
      <c r="F42" s="180"/>
      <c r="G42" s="180"/>
      <c r="H42" s="48" t="s">
        <v>339</v>
      </c>
      <c r="I42" s="49" t="s">
        <v>33</v>
      </c>
      <c r="J42" s="50">
        <v>80</v>
      </c>
      <c r="K42" s="49">
        <v>17</v>
      </c>
      <c r="L42" s="50">
        <v>1360</v>
      </c>
      <c r="M42" s="196"/>
      <c r="N42" s="166"/>
      <c r="O42" s="166"/>
      <c r="P42" s="166"/>
      <c r="Q42" s="206"/>
      <c r="R42" s="168"/>
    </row>
    <row r="43" spans="1:18" s="31" customFormat="1" ht="28.5">
      <c r="A43" s="176"/>
      <c r="B43" s="178"/>
      <c r="C43" s="180"/>
      <c r="D43" s="180"/>
      <c r="E43" s="180"/>
      <c r="F43" s="180"/>
      <c r="G43" s="180"/>
      <c r="H43" s="48" t="s">
        <v>340</v>
      </c>
      <c r="I43" s="49" t="s">
        <v>33</v>
      </c>
      <c r="J43" s="50">
        <v>110</v>
      </c>
      <c r="K43" s="49">
        <v>2</v>
      </c>
      <c r="L43" s="50">
        <v>220</v>
      </c>
      <c r="M43" s="196"/>
      <c r="N43" s="166"/>
      <c r="O43" s="166"/>
      <c r="P43" s="166"/>
      <c r="Q43" s="206"/>
      <c r="R43" s="169"/>
    </row>
    <row r="44" spans="1:18" s="31" customFormat="1" ht="28.5">
      <c r="A44" s="176"/>
      <c r="B44" s="178"/>
      <c r="C44" s="180"/>
      <c r="D44" s="180"/>
      <c r="E44" s="180"/>
      <c r="F44" s="180"/>
      <c r="G44" s="180"/>
      <c r="H44" s="48" t="s">
        <v>341</v>
      </c>
      <c r="I44" s="49" t="s">
        <v>33</v>
      </c>
      <c r="J44" s="50">
        <v>28.33</v>
      </c>
      <c r="K44" s="49">
        <v>100</v>
      </c>
      <c r="L44" s="50">
        <v>2833</v>
      </c>
      <c r="M44" s="196"/>
      <c r="N44" s="166"/>
      <c r="O44" s="166"/>
      <c r="P44" s="166"/>
      <c r="Q44" s="206"/>
      <c r="R44" s="170"/>
    </row>
    <row r="45" spans="1:18" s="31" customFormat="1" ht="28.5">
      <c r="A45" s="176"/>
      <c r="B45" s="178"/>
      <c r="C45" s="180"/>
      <c r="D45" s="180"/>
      <c r="E45" s="180"/>
      <c r="F45" s="180"/>
      <c r="G45" s="180"/>
      <c r="H45" s="48" t="s">
        <v>342</v>
      </c>
      <c r="I45" s="49" t="s">
        <v>33</v>
      </c>
      <c r="J45" s="50">
        <v>10</v>
      </c>
      <c r="K45" s="49">
        <v>120</v>
      </c>
      <c r="L45" s="50">
        <v>1200</v>
      </c>
      <c r="M45" s="196"/>
      <c r="N45" s="166"/>
      <c r="O45" s="166"/>
      <c r="P45" s="166"/>
      <c r="Q45" s="206"/>
      <c r="R45" s="168"/>
    </row>
    <row r="46" spans="1:18" s="31" customFormat="1" ht="28.5">
      <c r="A46" s="176"/>
      <c r="B46" s="178"/>
      <c r="C46" s="180"/>
      <c r="D46" s="180"/>
      <c r="E46" s="180"/>
      <c r="F46" s="180"/>
      <c r="G46" s="180"/>
      <c r="H46" s="48" t="s">
        <v>343</v>
      </c>
      <c r="I46" s="49" t="s">
        <v>33</v>
      </c>
      <c r="J46" s="50">
        <v>3.9</v>
      </c>
      <c r="K46" s="49">
        <v>200</v>
      </c>
      <c r="L46" s="50">
        <v>780</v>
      </c>
      <c r="M46" s="196"/>
      <c r="N46" s="166"/>
      <c r="O46" s="166"/>
      <c r="P46" s="166"/>
      <c r="Q46" s="206"/>
      <c r="R46" s="169"/>
    </row>
    <row r="47" spans="1:18" s="31" customFormat="1" ht="42.75">
      <c r="A47" s="176"/>
      <c r="B47" s="178"/>
      <c r="C47" s="180"/>
      <c r="D47" s="180"/>
      <c r="E47" s="180"/>
      <c r="F47" s="180"/>
      <c r="G47" s="180"/>
      <c r="H47" s="48" t="s">
        <v>344</v>
      </c>
      <c r="I47" s="49" t="s">
        <v>33</v>
      </c>
      <c r="J47" s="50">
        <v>360</v>
      </c>
      <c r="K47" s="49">
        <v>1</v>
      </c>
      <c r="L47" s="50">
        <v>360</v>
      </c>
      <c r="M47" s="196"/>
      <c r="N47" s="166"/>
      <c r="O47" s="166"/>
      <c r="P47" s="166"/>
      <c r="Q47" s="206"/>
      <c r="R47" s="170"/>
    </row>
    <row r="48" spans="1:18" s="31" customFormat="1" ht="28.5">
      <c r="A48" s="176"/>
      <c r="B48" s="178"/>
      <c r="C48" s="180"/>
      <c r="D48" s="180"/>
      <c r="E48" s="180"/>
      <c r="F48" s="180"/>
      <c r="G48" s="180"/>
      <c r="H48" s="48" t="s">
        <v>345</v>
      </c>
      <c r="I48" s="49" t="s">
        <v>33</v>
      </c>
      <c r="J48" s="50">
        <v>230</v>
      </c>
      <c r="K48" s="49">
        <v>1</v>
      </c>
      <c r="L48" s="50">
        <v>230</v>
      </c>
      <c r="M48" s="196"/>
      <c r="N48" s="166"/>
      <c r="O48" s="166"/>
      <c r="P48" s="166"/>
      <c r="Q48" s="206"/>
      <c r="R48" s="168"/>
    </row>
    <row r="49" spans="1:18" s="31" customFormat="1" ht="28.5">
      <c r="A49" s="176"/>
      <c r="B49" s="178"/>
      <c r="C49" s="180"/>
      <c r="D49" s="180"/>
      <c r="E49" s="180"/>
      <c r="F49" s="180"/>
      <c r="G49" s="180"/>
      <c r="H49" s="48" t="s">
        <v>346</v>
      </c>
      <c r="I49" s="49" t="s">
        <v>33</v>
      </c>
      <c r="J49" s="50">
        <v>140</v>
      </c>
      <c r="K49" s="49">
        <v>1</v>
      </c>
      <c r="L49" s="50">
        <v>140</v>
      </c>
      <c r="M49" s="196"/>
      <c r="N49" s="166"/>
      <c r="O49" s="166"/>
      <c r="P49" s="166"/>
      <c r="Q49" s="206"/>
      <c r="R49" s="169"/>
    </row>
    <row r="50" spans="1:18" s="31" customFormat="1" ht="28.5">
      <c r="A50" s="176"/>
      <c r="B50" s="178"/>
      <c r="C50" s="180"/>
      <c r="D50" s="180"/>
      <c r="E50" s="180"/>
      <c r="F50" s="180"/>
      <c r="G50" s="180"/>
      <c r="H50" s="48" t="s">
        <v>347</v>
      </c>
      <c r="I50" s="49" t="s">
        <v>33</v>
      </c>
      <c r="J50" s="50">
        <v>10</v>
      </c>
      <c r="K50" s="49">
        <v>68</v>
      </c>
      <c r="L50" s="50">
        <v>680</v>
      </c>
      <c r="M50" s="196"/>
      <c r="N50" s="166"/>
      <c r="O50" s="166"/>
      <c r="P50" s="166"/>
      <c r="Q50" s="206"/>
      <c r="R50" s="170"/>
    </row>
    <row r="51" spans="1:18" s="31" customFormat="1" ht="28.5">
      <c r="A51" s="176"/>
      <c r="B51" s="178"/>
      <c r="C51" s="180"/>
      <c r="D51" s="180"/>
      <c r="E51" s="180"/>
      <c r="F51" s="180"/>
      <c r="G51" s="180"/>
      <c r="H51" s="48" t="s">
        <v>348</v>
      </c>
      <c r="I51" s="49" t="s">
        <v>33</v>
      </c>
      <c r="J51" s="50">
        <v>31.67</v>
      </c>
      <c r="K51" s="49">
        <v>16</v>
      </c>
      <c r="L51" s="50">
        <v>506.72</v>
      </c>
      <c r="M51" s="196"/>
      <c r="N51" s="166"/>
      <c r="O51" s="166"/>
      <c r="P51" s="166"/>
      <c r="Q51" s="206"/>
      <c r="R51" s="168"/>
    </row>
    <row r="52" spans="1:18" s="31" customFormat="1" ht="28.5">
      <c r="A52" s="176"/>
      <c r="B52" s="178"/>
      <c r="C52" s="180"/>
      <c r="D52" s="180"/>
      <c r="E52" s="180"/>
      <c r="F52" s="180"/>
      <c r="G52" s="180"/>
      <c r="H52" s="48" t="s">
        <v>349</v>
      </c>
      <c r="I52" s="49" t="s">
        <v>33</v>
      </c>
      <c r="J52" s="50">
        <v>140</v>
      </c>
      <c r="K52" s="49">
        <v>1</v>
      </c>
      <c r="L52" s="50">
        <v>140</v>
      </c>
      <c r="M52" s="196"/>
      <c r="N52" s="166"/>
      <c r="O52" s="166"/>
      <c r="P52" s="166"/>
      <c r="Q52" s="206"/>
      <c r="R52" s="169"/>
    </row>
    <row r="53" spans="1:18" s="31" customFormat="1" ht="28.5">
      <c r="A53" s="176"/>
      <c r="B53" s="178"/>
      <c r="C53" s="180"/>
      <c r="D53" s="180"/>
      <c r="E53" s="180"/>
      <c r="F53" s="180"/>
      <c r="G53" s="180"/>
      <c r="H53" s="48" t="s">
        <v>350</v>
      </c>
      <c r="I53" s="49" t="s">
        <v>33</v>
      </c>
      <c r="J53" s="50">
        <v>50</v>
      </c>
      <c r="K53" s="49">
        <v>34</v>
      </c>
      <c r="L53" s="50">
        <v>1700</v>
      </c>
      <c r="M53" s="196"/>
      <c r="N53" s="166"/>
      <c r="O53" s="166"/>
      <c r="P53" s="166"/>
      <c r="Q53" s="206"/>
      <c r="R53" s="170"/>
    </row>
    <row r="54" spans="1:18" s="31" customFormat="1" ht="28.5">
      <c r="A54" s="176"/>
      <c r="B54" s="178"/>
      <c r="C54" s="180"/>
      <c r="D54" s="180"/>
      <c r="E54" s="180"/>
      <c r="F54" s="180"/>
      <c r="G54" s="180"/>
      <c r="H54" s="48" t="s">
        <v>351</v>
      </c>
      <c r="I54" s="49" t="s">
        <v>33</v>
      </c>
      <c r="J54" s="50">
        <v>15</v>
      </c>
      <c r="K54" s="49">
        <v>8</v>
      </c>
      <c r="L54" s="50">
        <v>120</v>
      </c>
      <c r="M54" s="196"/>
      <c r="N54" s="166"/>
      <c r="O54" s="166"/>
      <c r="P54" s="166"/>
      <c r="Q54" s="206"/>
      <c r="R54" s="168"/>
    </row>
    <row r="55" spans="1:18" s="31" customFormat="1" ht="28.5">
      <c r="A55" s="176"/>
      <c r="B55" s="178"/>
      <c r="C55" s="180"/>
      <c r="D55" s="180"/>
      <c r="E55" s="180"/>
      <c r="F55" s="180"/>
      <c r="G55" s="180"/>
      <c r="H55" s="48" t="s">
        <v>352</v>
      </c>
      <c r="I55" s="49" t="s">
        <v>33</v>
      </c>
      <c r="J55" s="50">
        <v>183.33</v>
      </c>
      <c r="K55" s="49">
        <v>50</v>
      </c>
      <c r="L55" s="50">
        <v>9166.5</v>
      </c>
      <c r="M55" s="196"/>
      <c r="N55" s="166"/>
      <c r="O55" s="166"/>
      <c r="P55" s="166"/>
      <c r="Q55" s="206"/>
      <c r="R55" s="169"/>
    </row>
    <row r="56" spans="1:18" s="31" customFormat="1" ht="28.5">
      <c r="A56" s="176"/>
      <c r="B56" s="178"/>
      <c r="C56" s="180"/>
      <c r="D56" s="180"/>
      <c r="E56" s="180"/>
      <c r="F56" s="180"/>
      <c r="G56" s="180"/>
      <c r="H56" s="48" t="s">
        <v>353</v>
      </c>
      <c r="I56" s="49" t="s">
        <v>33</v>
      </c>
      <c r="J56" s="50">
        <v>63.33</v>
      </c>
      <c r="K56" s="49">
        <v>52</v>
      </c>
      <c r="L56" s="50">
        <v>3293.16</v>
      </c>
      <c r="M56" s="196"/>
      <c r="N56" s="166"/>
      <c r="O56" s="166"/>
      <c r="P56" s="166"/>
      <c r="Q56" s="206"/>
      <c r="R56" s="170"/>
    </row>
    <row r="57" spans="1:18" s="31" customFormat="1" ht="28.5">
      <c r="A57" s="176"/>
      <c r="B57" s="178"/>
      <c r="C57" s="180"/>
      <c r="D57" s="180"/>
      <c r="E57" s="180"/>
      <c r="F57" s="180"/>
      <c r="G57" s="180"/>
      <c r="H57" s="48" t="s">
        <v>354</v>
      </c>
      <c r="I57" s="49" t="s">
        <v>33</v>
      </c>
      <c r="J57" s="50">
        <v>50</v>
      </c>
      <c r="K57" s="49">
        <v>60</v>
      </c>
      <c r="L57" s="50">
        <v>3000</v>
      </c>
      <c r="M57" s="196"/>
      <c r="N57" s="166"/>
      <c r="O57" s="166"/>
      <c r="P57" s="166"/>
      <c r="Q57" s="206"/>
      <c r="R57" s="168"/>
    </row>
    <row r="58" spans="1:18" s="31" customFormat="1" ht="28.5">
      <c r="A58" s="176"/>
      <c r="B58" s="178"/>
      <c r="C58" s="180"/>
      <c r="D58" s="180"/>
      <c r="E58" s="180"/>
      <c r="F58" s="180"/>
      <c r="G58" s="180"/>
      <c r="H58" s="48" t="s">
        <v>355</v>
      </c>
      <c r="I58" s="49" t="s">
        <v>33</v>
      </c>
      <c r="J58" s="50">
        <v>3.57</v>
      </c>
      <c r="K58" s="49">
        <v>1100</v>
      </c>
      <c r="L58" s="50">
        <v>3927</v>
      </c>
      <c r="M58" s="196"/>
      <c r="N58" s="166"/>
      <c r="O58" s="166"/>
      <c r="P58" s="166"/>
      <c r="Q58" s="206"/>
      <c r="R58" s="169"/>
    </row>
    <row r="59" spans="1:18" s="31" customFormat="1" ht="28.5">
      <c r="A59" s="176"/>
      <c r="B59" s="178"/>
      <c r="C59" s="180"/>
      <c r="D59" s="180"/>
      <c r="E59" s="180"/>
      <c r="F59" s="180"/>
      <c r="G59" s="180"/>
      <c r="H59" s="48" t="s">
        <v>356</v>
      </c>
      <c r="I59" s="49" t="s">
        <v>33</v>
      </c>
      <c r="J59" s="50">
        <v>150</v>
      </c>
      <c r="K59" s="49">
        <v>1</v>
      </c>
      <c r="L59" s="50">
        <v>150</v>
      </c>
      <c r="M59" s="196"/>
      <c r="N59" s="166"/>
      <c r="O59" s="166"/>
      <c r="P59" s="166"/>
      <c r="Q59" s="206"/>
      <c r="R59" s="170"/>
    </row>
    <row r="60" spans="1:18" s="31" customFormat="1" ht="28.5">
      <c r="A60" s="176"/>
      <c r="B60" s="178"/>
      <c r="C60" s="180"/>
      <c r="D60" s="180"/>
      <c r="E60" s="180"/>
      <c r="F60" s="180"/>
      <c r="G60" s="180"/>
      <c r="H60" s="48" t="s">
        <v>357</v>
      </c>
      <c r="I60" s="49" t="s">
        <v>33</v>
      </c>
      <c r="J60" s="50">
        <v>200</v>
      </c>
      <c r="K60" s="49">
        <v>17</v>
      </c>
      <c r="L60" s="50">
        <v>3400</v>
      </c>
      <c r="M60" s="196"/>
      <c r="N60" s="166"/>
      <c r="O60" s="166"/>
      <c r="P60" s="166"/>
      <c r="Q60" s="206"/>
      <c r="R60" s="168"/>
    </row>
    <row r="61" spans="1:18" s="31" customFormat="1" ht="57">
      <c r="A61" s="176"/>
      <c r="B61" s="178"/>
      <c r="C61" s="180"/>
      <c r="D61" s="180"/>
      <c r="E61" s="180"/>
      <c r="F61" s="180"/>
      <c r="G61" s="180"/>
      <c r="H61" s="48" t="s">
        <v>358</v>
      </c>
      <c r="I61" s="49" t="s">
        <v>33</v>
      </c>
      <c r="J61" s="50">
        <v>130</v>
      </c>
      <c r="K61" s="49">
        <v>3903</v>
      </c>
      <c r="L61" s="50">
        <v>507390</v>
      </c>
      <c r="M61" s="196"/>
      <c r="N61" s="166"/>
      <c r="O61" s="166"/>
      <c r="P61" s="166"/>
      <c r="Q61" s="206"/>
      <c r="R61" s="169"/>
    </row>
    <row r="62" spans="1:18" s="31" customFormat="1">
      <c r="A62" s="176"/>
      <c r="B62" s="178"/>
      <c r="C62" s="180"/>
      <c r="D62" s="180"/>
      <c r="E62" s="180"/>
      <c r="F62" s="180"/>
      <c r="G62" s="180"/>
      <c r="H62" s="48" t="s">
        <v>359</v>
      </c>
      <c r="I62" s="49" t="s">
        <v>33</v>
      </c>
      <c r="J62" s="50">
        <v>193200.55</v>
      </c>
      <c r="K62" s="49">
        <v>1</v>
      </c>
      <c r="L62" s="50">
        <v>193200.55</v>
      </c>
      <c r="M62" s="196"/>
      <c r="N62" s="166"/>
      <c r="O62" s="166"/>
      <c r="P62" s="166"/>
      <c r="Q62" s="206"/>
      <c r="R62" s="169"/>
    </row>
    <row r="63" spans="1:18" s="31" customFormat="1" ht="28.5">
      <c r="A63" s="176"/>
      <c r="B63" s="178"/>
      <c r="C63" s="180"/>
      <c r="D63" s="180"/>
      <c r="E63" s="180"/>
      <c r="F63" s="180"/>
      <c r="G63" s="180"/>
      <c r="H63" s="48" t="s">
        <v>360</v>
      </c>
      <c r="I63" s="49" t="s">
        <v>33</v>
      </c>
      <c r="J63" s="50">
        <v>86.67</v>
      </c>
      <c r="K63" s="49">
        <v>2</v>
      </c>
      <c r="L63" s="50">
        <v>173.34</v>
      </c>
      <c r="M63" s="196"/>
      <c r="N63" s="166"/>
      <c r="O63" s="166"/>
      <c r="P63" s="166"/>
      <c r="Q63" s="207"/>
      <c r="R63" s="171"/>
    </row>
    <row r="64" spans="1:18" s="31" customFormat="1" ht="21.75" customHeight="1">
      <c r="A64" s="228" t="s">
        <v>66</v>
      </c>
      <c r="B64" s="182" t="s">
        <v>67</v>
      </c>
      <c r="C64" s="161" t="s">
        <v>1065</v>
      </c>
      <c r="D64" s="161" t="s">
        <v>937</v>
      </c>
      <c r="E64" s="161" t="s">
        <v>68</v>
      </c>
      <c r="F64" s="161" t="s">
        <v>69</v>
      </c>
      <c r="G64" s="161" t="s">
        <v>20</v>
      </c>
      <c r="H64" s="161" t="s">
        <v>70</v>
      </c>
      <c r="I64" s="161" t="s">
        <v>22</v>
      </c>
      <c r="J64" s="162">
        <v>85000</v>
      </c>
      <c r="K64" s="161">
        <v>60</v>
      </c>
      <c r="L64" s="162">
        <v>5100000</v>
      </c>
      <c r="M64" s="194">
        <v>5100000</v>
      </c>
      <c r="N64" s="161" t="s">
        <v>71</v>
      </c>
      <c r="O64" s="161" t="s">
        <v>72</v>
      </c>
      <c r="P64" s="161" t="s">
        <v>73</v>
      </c>
      <c r="Q64" s="112" t="s">
        <v>62</v>
      </c>
      <c r="R64" s="225" t="s">
        <v>576</v>
      </c>
    </row>
    <row r="65" spans="1:23" s="31" customFormat="1" ht="21.75" customHeight="1">
      <c r="A65" s="158"/>
      <c r="B65" s="145"/>
      <c r="C65" s="151"/>
      <c r="D65" s="151"/>
      <c r="E65" s="151"/>
      <c r="F65" s="151"/>
      <c r="G65" s="151"/>
      <c r="H65" s="151"/>
      <c r="I65" s="151"/>
      <c r="J65" s="155"/>
      <c r="K65" s="151"/>
      <c r="L65" s="155"/>
      <c r="M65" s="173"/>
      <c r="N65" s="151"/>
      <c r="O65" s="151"/>
      <c r="P65" s="151"/>
      <c r="Q65" s="118"/>
      <c r="R65" s="66" t="s">
        <v>577</v>
      </c>
    </row>
    <row r="66" spans="1:23" s="31" customFormat="1" ht="21.75" customHeight="1">
      <c r="A66" s="159"/>
      <c r="B66" s="146"/>
      <c r="C66" s="152"/>
      <c r="D66" s="152"/>
      <c r="E66" s="152"/>
      <c r="F66" s="152"/>
      <c r="G66" s="152"/>
      <c r="H66" s="152"/>
      <c r="I66" s="152"/>
      <c r="J66" s="156"/>
      <c r="K66" s="152"/>
      <c r="L66" s="156"/>
      <c r="M66" s="174"/>
      <c r="N66" s="152"/>
      <c r="O66" s="152"/>
      <c r="P66" s="152"/>
      <c r="Q66" s="113"/>
      <c r="R66" s="104" t="s">
        <v>578</v>
      </c>
    </row>
    <row r="67" spans="1:23" s="31" customFormat="1">
      <c r="A67" s="229" t="s">
        <v>74</v>
      </c>
      <c r="B67" s="181" t="s">
        <v>493</v>
      </c>
      <c r="C67" s="153" t="s">
        <v>1066</v>
      </c>
      <c r="D67" s="153" t="s">
        <v>939</v>
      </c>
      <c r="E67" s="153" t="s">
        <v>75</v>
      </c>
      <c r="F67" s="183">
        <v>45203</v>
      </c>
      <c r="G67" s="153" t="s">
        <v>20</v>
      </c>
      <c r="H67" s="45" t="s">
        <v>76</v>
      </c>
      <c r="I67" s="35" t="s">
        <v>22</v>
      </c>
      <c r="J67" s="43">
        <v>75</v>
      </c>
      <c r="K67" s="35">
        <v>12</v>
      </c>
      <c r="L67" s="43">
        <v>900</v>
      </c>
      <c r="M67" s="193">
        <v>109503.12</v>
      </c>
      <c r="N67" s="153" t="s">
        <v>31</v>
      </c>
      <c r="O67" s="153" t="s">
        <v>32</v>
      </c>
      <c r="P67" s="153" t="s">
        <v>77</v>
      </c>
      <c r="Q67" s="112" t="s">
        <v>78</v>
      </c>
      <c r="R67" s="224" t="s">
        <v>576</v>
      </c>
    </row>
    <row r="68" spans="1:23" s="31" customFormat="1" ht="42.75">
      <c r="A68" s="160"/>
      <c r="B68" s="181"/>
      <c r="C68" s="153"/>
      <c r="D68" s="153"/>
      <c r="E68" s="153"/>
      <c r="F68" s="153"/>
      <c r="G68" s="153"/>
      <c r="H68" s="45" t="s">
        <v>79</v>
      </c>
      <c r="I68" s="35" t="s">
        <v>22</v>
      </c>
      <c r="J68" s="43">
        <v>50</v>
      </c>
      <c r="K68" s="35">
        <v>12</v>
      </c>
      <c r="L68" s="43">
        <v>600</v>
      </c>
      <c r="M68" s="193"/>
      <c r="N68" s="153"/>
      <c r="O68" s="153"/>
      <c r="P68" s="153"/>
      <c r="Q68" s="118"/>
      <c r="R68" s="158"/>
    </row>
    <row r="69" spans="1:23" s="31" customFormat="1" ht="28.5">
      <c r="A69" s="160"/>
      <c r="B69" s="181"/>
      <c r="C69" s="153"/>
      <c r="D69" s="153"/>
      <c r="E69" s="153"/>
      <c r="F69" s="153"/>
      <c r="G69" s="153"/>
      <c r="H69" s="45" t="s">
        <v>80</v>
      </c>
      <c r="I69" s="35" t="s">
        <v>22</v>
      </c>
      <c r="J69" s="43">
        <v>0</v>
      </c>
      <c r="K69" s="35">
        <v>12</v>
      </c>
      <c r="L69" s="43">
        <v>0</v>
      </c>
      <c r="M69" s="193"/>
      <c r="N69" s="153"/>
      <c r="O69" s="153"/>
      <c r="P69" s="153"/>
      <c r="Q69" s="118"/>
      <c r="R69" s="158"/>
    </row>
    <row r="70" spans="1:23" s="31" customFormat="1">
      <c r="A70" s="160"/>
      <c r="B70" s="181"/>
      <c r="C70" s="153"/>
      <c r="D70" s="153"/>
      <c r="E70" s="153"/>
      <c r="F70" s="153"/>
      <c r="G70" s="153"/>
      <c r="H70" s="45" t="s">
        <v>81</v>
      </c>
      <c r="I70" s="35" t="s">
        <v>22</v>
      </c>
      <c r="J70" s="43">
        <v>191.26</v>
      </c>
      <c r="K70" s="35">
        <v>12</v>
      </c>
      <c r="L70" s="43">
        <v>2295.12</v>
      </c>
      <c r="M70" s="193"/>
      <c r="N70" s="153"/>
      <c r="O70" s="153"/>
      <c r="P70" s="153"/>
      <c r="Q70" s="118"/>
      <c r="R70" s="159"/>
    </row>
    <row r="71" spans="1:23" s="31" customFormat="1" ht="28.5">
      <c r="A71" s="160"/>
      <c r="B71" s="181"/>
      <c r="C71" s="153"/>
      <c r="D71" s="153"/>
      <c r="E71" s="153"/>
      <c r="F71" s="153"/>
      <c r="G71" s="153"/>
      <c r="H71" s="45" t="s">
        <v>82</v>
      </c>
      <c r="I71" s="35" t="s">
        <v>22</v>
      </c>
      <c r="J71" s="43">
        <v>1800</v>
      </c>
      <c r="K71" s="35">
        <v>12</v>
      </c>
      <c r="L71" s="43">
        <v>21600</v>
      </c>
      <c r="M71" s="193"/>
      <c r="N71" s="153"/>
      <c r="O71" s="153"/>
      <c r="P71" s="153"/>
      <c r="Q71" s="118"/>
      <c r="R71" s="157" t="s">
        <v>577</v>
      </c>
    </row>
    <row r="72" spans="1:23" s="31" customFormat="1" ht="28.5">
      <c r="A72" s="160"/>
      <c r="B72" s="181"/>
      <c r="C72" s="153"/>
      <c r="D72" s="153"/>
      <c r="E72" s="153"/>
      <c r="F72" s="153"/>
      <c r="G72" s="153"/>
      <c r="H72" s="45" t="s">
        <v>83</v>
      </c>
      <c r="I72" s="35" t="s">
        <v>22</v>
      </c>
      <c r="J72" s="43">
        <v>600</v>
      </c>
      <c r="K72" s="35">
        <v>12</v>
      </c>
      <c r="L72" s="43">
        <v>7200</v>
      </c>
      <c r="M72" s="193"/>
      <c r="N72" s="153"/>
      <c r="O72" s="153"/>
      <c r="P72" s="153"/>
      <c r="Q72" s="118"/>
      <c r="R72" s="158"/>
    </row>
    <row r="73" spans="1:23" s="31" customFormat="1" ht="28.5">
      <c r="A73" s="160"/>
      <c r="B73" s="181"/>
      <c r="C73" s="153"/>
      <c r="D73" s="153"/>
      <c r="E73" s="153"/>
      <c r="F73" s="153"/>
      <c r="G73" s="153"/>
      <c r="H73" s="45" t="s">
        <v>84</v>
      </c>
      <c r="I73" s="35" t="s">
        <v>22</v>
      </c>
      <c r="J73" s="43">
        <v>0</v>
      </c>
      <c r="K73" s="35">
        <v>1</v>
      </c>
      <c r="L73" s="43">
        <v>0</v>
      </c>
      <c r="M73" s="193"/>
      <c r="N73" s="153"/>
      <c r="O73" s="153"/>
      <c r="P73" s="153"/>
      <c r="Q73" s="118"/>
      <c r="R73" s="159"/>
    </row>
    <row r="74" spans="1:23" ht="28.5">
      <c r="A74" s="160"/>
      <c r="B74" s="181"/>
      <c r="C74" s="153"/>
      <c r="D74" s="153"/>
      <c r="E74" s="153"/>
      <c r="F74" s="153"/>
      <c r="G74" s="153"/>
      <c r="H74" s="45" t="s">
        <v>85</v>
      </c>
      <c r="I74" s="35" t="s">
        <v>22</v>
      </c>
      <c r="J74" s="43">
        <v>0</v>
      </c>
      <c r="K74" s="35">
        <v>12</v>
      </c>
      <c r="L74" s="43">
        <v>0</v>
      </c>
      <c r="M74" s="193"/>
      <c r="N74" s="153"/>
      <c r="O74" s="153"/>
      <c r="P74" s="153"/>
      <c r="Q74" s="118"/>
      <c r="R74" s="160" t="s">
        <v>578</v>
      </c>
      <c r="S74" s="30"/>
      <c r="T74" s="30"/>
      <c r="U74" s="30"/>
      <c r="V74" s="30"/>
      <c r="W74" s="30"/>
    </row>
    <row r="75" spans="1:23" ht="28.5">
      <c r="A75" s="160"/>
      <c r="B75" s="181"/>
      <c r="C75" s="153"/>
      <c r="D75" s="153"/>
      <c r="E75" s="153"/>
      <c r="F75" s="153"/>
      <c r="G75" s="153"/>
      <c r="H75" s="45" t="s">
        <v>86</v>
      </c>
      <c r="I75" s="35" t="s">
        <v>22</v>
      </c>
      <c r="J75" s="43">
        <v>299</v>
      </c>
      <c r="K75" s="35">
        <v>12</v>
      </c>
      <c r="L75" s="43">
        <v>3588</v>
      </c>
      <c r="M75" s="193"/>
      <c r="N75" s="153"/>
      <c r="O75" s="153"/>
      <c r="P75" s="153"/>
      <c r="Q75" s="118"/>
      <c r="R75" s="160"/>
    </row>
    <row r="76" spans="1:23" ht="28.5">
      <c r="A76" s="160"/>
      <c r="B76" s="181"/>
      <c r="C76" s="153"/>
      <c r="D76" s="153"/>
      <c r="E76" s="153"/>
      <c r="F76" s="153"/>
      <c r="G76" s="153"/>
      <c r="H76" s="45" t="s">
        <v>87</v>
      </c>
      <c r="I76" s="35" t="s">
        <v>22</v>
      </c>
      <c r="J76" s="43">
        <v>300</v>
      </c>
      <c r="K76" s="35">
        <v>12</v>
      </c>
      <c r="L76" s="43">
        <v>3600</v>
      </c>
      <c r="M76" s="193"/>
      <c r="N76" s="153"/>
      <c r="O76" s="153"/>
      <c r="P76" s="153"/>
      <c r="Q76" s="118"/>
      <c r="R76" s="160"/>
    </row>
    <row r="77" spans="1:23">
      <c r="A77" s="160"/>
      <c r="B77" s="181"/>
      <c r="C77" s="153"/>
      <c r="D77" s="153"/>
      <c r="E77" s="153"/>
      <c r="F77" s="153"/>
      <c r="G77" s="153"/>
      <c r="H77" s="45" t="s">
        <v>88</v>
      </c>
      <c r="I77" s="35" t="s">
        <v>22</v>
      </c>
      <c r="J77" s="43">
        <v>75</v>
      </c>
      <c r="K77" s="35">
        <v>12</v>
      </c>
      <c r="L77" s="43">
        <v>900</v>
      </c>
      <c r="M77" s="193"/>
      <c r="N77" s="153"/>
      <c r="O77" s="153"/>
      <c r="P77" s="153"/>
      <c r="Q77" s="118"/>
      <c r="R77" s="160"/>
    </row>
    <row r="78" spans="1:23" ht="28.5">
      <c r="A78" s="160"/>
      <c r="B78" s="181"/>
      <c r="C78" s="153"/>
      <c r="D78" s="153"/>
      <c r="E78" s="153"/>
      <c r="F78" s="153"/>
      <c r="G78" s="153"/>
      <c r="H78" s="45" t="s">
        <v>83</v>
      </c>
      <c r="I78" s="35" t="s">
        <v>22</v>
      </c>
      <c r="J78" s="43">
        <v>280</v>
      </c>
      <c r="K78" s="35">
        <v>12</v>
      </c>
      <c r="L78" s="43">
        <v>3360</v>
      </c>
      <c r="M78" s="193"/>
      <c r="N78" s="153"/>
      <c r="O78" s="153"/>
      <c r="P78" s="153"/>
      <c r="Q78" s="118"/>
      <c r="R78" s="160" t="s">
        <v>579</v>
      </c>
    </row>
    <row r="79" spans="1:23" ht="28.5">
      <c r="A79" s="160"/>
      <c r="B79" s="181"/>
      <c r="C79" s="153"/>
      <c r="D79" s="153"/>
      <c r="E79" s="153"/>
      <c r="F79" s="153"/>
      <c r="G79" s="153"/>
      <c r="H79" s="45" t="s">
        <v>82</v>
      </c>
      <c r="I79" s="35" t="s">
        <v>22</v>
      </c>
      <c r="J79" s="43">
        <v>360</v>
      </c>
      <c r="K79" s="35">
        <v>12</v>
      </c>
      <c r="L79" s="43">
        <v>4320</v>
      </c>
      <c r="M79" s="193"/>
      <c r="N79" s="153"/>
      <c r="O79" s="153"/>
      <c r="P79" s="153"/>
      <c r="Q79" s="118"/>
      <c r="R79" s="160"/>
    </row>
    <row r="80" spans="1:23">
      <c r="A80" s="160"/>
      <c r="B80" s="181"/>
      <c r="C80" s="153"/>
      <c r="D80" s="153"/>
      <c r="E80" s="153"/>
      <c r="F80" s="153"/>
      <c r="G80" s="153"/>
      <c r="H80" s="45" t="s">
        <v>88</v>
      </c>
      <c r="I80" s="35" t="s">
        <v>22</v>
      </c>
      <c r="J80" s="43">
        <v>275</v>
      </c>
      <c r="K80" s="35">
        <v>12</v>
      </c>
      <c r="L80" s="43">
        <v>3300</v>
      </c>
      <c r="M80" s="193"/>
      <c r="N80" s="153"/>
      <c r="O80" s="153"/>
      <c r="P80" s="153"/>
      <c r="Q80" s="118"/>
      <c r="R80" s="160"/>
    </row>
    <row r="81" spans="1:18" ht="28.5">
      <c r="A81" s="160"/>
      <c r="B81" s="181"/>
      <c r="C81" s="153"/>
      <c r="D81" s="153"/>
      <c r="E81" s="153"/>
      <c r="F81" s="153"/>
      <c r="G81" s="153"/>
      <c r="H81" s="45" t="s">
        <v>89</v>
      </c>
      <c r="I81" s="35" t="s">
        <v>22</v>
      </c>
      <c r="J81" s="43">
        <v>24</v>
      </c>
      <c r="K81" s="35">
        <v>12</v>
      </c>
      <c r="L81" s="43">
        <v>288</v>
      </c>
      <c r="M81" s="193"/>
      <c r="N81" s="153"/>
      <c r="O81" s="153"/>
      <c r="P81" s="153"/>
      <c r="Q81" s="118"/>
      <c r="R81" s="160" t="s">
        <v>580</v>
      </c>
    </row>
    <row r="82" spans="1:18">
      <c r="A82" s="160"/>
      <c r="B82" s="181"/>
      <c r="C82" s="153"/>
      <c r="D82" s="153"/>
      <c r="E82" s="153"/>
      <c r="F82" s="153"/>
      <c r="G82" s="153"/>
      <c r="H82" s="45" t="s">
        <v>90</v>
      </c>
      <c r="I82" s="35" t="s">
        <v>22</v>
      </c>
      <c r="J82" s="43">
        <v>300</v>
      </c>
      <c r="K82" s="35">
        <v>12</v>
      </c>
      <c r="L82" s="43">
        <v>3600</v>
      </c>
      <c r="M82" s="193"/>
      <c r="N82" s="153"/>
      <c r="O82" s="153"/>
      <c r="P82" s="153"/>
      <c r="Q82" s="118"/>
      <c r="R82" s="160"/>
    </row>
    <row r="83" spans="1:18" ht="28.5">
      <c r="A83" s="160"/>
      <c r="B83" s="181"/>
      <c r="C83" s="153"/>
      <c r="D83" s="153"/>
      <c r="E83" s="153"/>
      <c r="F83" s="153"/>
      <c r="G83" s="153"/>
      <c r="H83" s="45" t="s">
        <v>86</v>
      </c>
      <c r="I83" s="35" t="s">
        <v>22</v>
      </c>
      <c r="J83" s="43">
        <v>1196</v>
      </c>
      <c r="K83" s="35">
        <v>12</v>
      </c>
      <c r="L83" s="43">
        <v>14352</v>
      </c>
      <c r="M83" s="193"/>
      <c r="N83" s="153"/>
      <c r="O83" s="153"/>
      <c r="P83" s="153"/>
      <c r="Q83" s="118"/>
      <c r="R83" s="160"/>
    </row>
    <row r="84" spans="1:18" ht="28.5">
      <c r="A84" s="160"/>
      <c r="B84" s="181"/>
      <c r="C84" s="153"/>
      <c r="D84" s="153"/>
      <c r="E84" s="153"/>
      <c r="F84" s="153"/>
      <c r="G84" s="153"/>
      <c r="H84" s="45" t="s">
        <v>80</v>
      </c>
      <c r="I84" s="35" t="s">
        <v>22</v>
      </c>
      <c r="J84" s="43">
        <v>0</v>
      </c>
      <c r="K84" s="35">
        <v>12</v>
      </c>
      <c r="L84" s="43">
        <v>0</v>
      </c>
      <c r="M84" s="193"/>
      <c r="N84" s="153"/>
      <c r="O84" s="153"/>
      <c r="P84" s="153"/>
      <c r="Q84" s="118"/>
      <c r="R84" s="160"/>
    </row>
    <row r="85" spans="1:18" ht="28.5">
      <c r="A85" s="160"/>
      <c r="B85" s="181"/>
      <c r="C85" s="153"/>
      <c r="D85" s="153"/>
      <c r="E85" s="153"/>
      <c r="F85" s="153"/>
      <c r="G85" s="153"/>
      <c r="H85" s="45" t="s">
        <v>84</v>
      </c>
      <c r="I85" s="35" t="s">
        <v>22</v>
      </c>
      <c r="J85" s="43">
        <v>0</v>
      </c>
      <c r="K85" s="35">
        <v>1</v>
      </c>
      <c r="L85" s="43">
        <v>0</v>
      </c>
      <c r="M85" s="193"/>
      <c r="N85" s="153"/>
      <c r="O85" s="153"/>
      <c r="P85" s="153"/>
      <c r="Q85" s="118"/>
      <c r="R85" s="150"/>
    </row>
    <row r="86" spans="1:18" ht="28.5">
      <c r="A86" s="160"/>
      <c r="B86" s="181"/>
      <c r="C86" s="153"/>
      <c r="D86" s="153"/>
      <c r="E86" s="153"/>
      <c r="F86" s="153"/>
      <c r="G86" s="153"/>
      <c r="H86" s="45" t="s">
        <v>85</v>
      </c>
      <c r="I86" s="35" t="s">
        <v>22</v>
      </c>
      <c r="J86" s="43">
        <v>0</v>
      </c>
      <c r="K86" s="35">
        <v>12</v>
      </c>
      <c r="L86" s="43">
        <v>0</v>
      </c>
      <c r="M86" s="193"/>
      <c r="N86" s="153"/>
      <c r="O86" s="153"/>
      <c r="P86" s="153"/>
      <c r="Q86" s="118"/>
      <c r="R86" s="151"/>
    </row>
    <row r="87" spans="1:18" ht="28.5">
      <c r="A87" s="160"/>
      <c r="B87" s="181"/>
      <c r="C87" s="153"/>
      <c r="D87" s="153"/>
      <c r="E87" s="153"/>
      <c r="F87" s="153"/>
      <c r="G87" s="153"/>
      <c r="H87" s="45" t="s">
        <v>82</v>
      </c>
      <c r="I87" s="35" t="s">
        <v>22</v>
      </c>
      <c r="J87" s="43">
        <v>3300</v>
      </c>
      <c r="K87" s="35">
        <v>12</v>
      </c>
      <c r="L87" s="43">
        <v>39600</v>
      </c>
      <c r="M87" s="193"/>
      <c r="N87" s="153"/>
      <c r="O87" s="153"/>
      <c r="P87" s="153"/>
      <c r="Q87" s="113"/>
      <c r="R87" s="152"/>
    </row>
    <row r="88" spans="1:18" ht="24.75" customHeight="1">
      <c r="A88" s="224" t="s">
        <v>94</v>
      </c>
      <c r="B88" s="144" t="s">
        <v>95</v>
      </c>
      <c r="C88" s="150" t="s">
        <v>1067</v>
      </c>
      <c r="D88" s="150" t="s">
        <v>942</v>
      </c>
      <c r="E88" s="150" t="s">
        <v>96</v>
      </c>
      <c r="F88" s="117">
        <v>45333</v>
      </c>
      <c r="G88" s="150" t="s">
        <v>20</v>
      </c>
      <c r="H88" s="150" t="s">
        <v>97</v>
      </c>
      <c r="I88" s="150" t="s">
        <v>22</v>
      </c>
      <c r="J88" s="154">
        <v>73843.83</v>
      </c>
      <c r="K88" s="150">
        <v>12</v>
      </c>
      <c r="L88" s="154">
        <v>886125.96</v>
      </c>
      <c r="M88" s="172">
        <v>886125.96</v>
      </c>
      <c r="N88" s="150" t="s">
        <v>98</v>
      </c>
      <c r="O88" s="150" t="s">
        <v>99</v>
      </c>
      <c r="P88" s="150" t="s">
        <v>100</v>
      </c>
      <c r="Q88" s="112" t="s">
        <v>406</v>
      </c>
      <c r="R88" s="245" t="s">
        <v>576</v>
      </c>
    </row>
    <row r="89" spans="1:18" ht="16.5" customHeight="1">
      <c r="A89" s="158"/>
      <c r="B89" s="145"/>
      <c r="C89" s="151"/>
      <c r="D89" s="151"/>
      <c r="E89" s="151"/>
      <c r="F89" s="135"/>
      <c r="G89" s="151"/>
      <c r="H89" s="151"/>
      <c r="I89" s="151"/>
      <c r="J89" s="155"/>
      <c r="K89" s="151"/>
      <c r="L89" s="155"/>
      <c r="M89" s="173"/>
      <c r="N89" s="151"/>
      <c r="O89" s="151"/>
      <c r="P89" s="151"/>
      <c r="Q89" s="118"/>
      <c r="R89" s="123" t="s">
        <v>577</v>
      </c>
    </row>
    <row r="90" spans="1:18" ht="16.5" customHeight="1">
      <c r="A90" s="158"/>
      <c r="B90" s="145"/>
      <c r="C90" s="151"/>
      <c r="D90" s="151"/>
      <c r="E90" s="151"/>
      <c r="F90" s="135"/>
      <c r="G90" s="151"/>
      <c r="H90" s="151"/>
      <c r="I90" s="151"/>
      <c r="J90" s="155"/>
      <c r="K90" s="151"/>
      <c r="L90" s="155"/>
      <c r="M90" s="173"/>
      <c r="N90" s="151"/>
      <c r="O90" s="151"/>
      <c r="P90" s="151"/>
      <c r="Q90" s="118"/>
      <c r="R90" s="123"/>
    </row>
    <row r="91" spans="1:18" ht="16.5" customHeight="1">
      <c r="A91" s="158"/>
      <c r="B91" s="145"/>
      <c r="C91" s="151"/>
      <c r="D91" s="151"/>
      <c r="E91" s="151"/>
      <c r="F91" s="135"/>
      <c r="G91" s="151"/>
      <c r="H91" s="151"/>
      <c r="I91" s="151"/>
      <c r="J91" s="155"/>
      <c r="K91" s="151"/>
      <c r="L91" s="155"/>
      <c r="M91" s="173"/>
      <c r="N91" s="151"/>
      <c r="O91" s="151"/>
      <c r="P91" s="151"/>
      <c r="Q91" s="118"/>
      <c r="R91" s="65" t="s">
        <v>578</v>
      </c>
    </row>
    <row r="92" spans="1:18" ht="16.5" customHeight="1">
      <c r="A92" s="158"/>
      <c r="B92" s="145"/>
      <c r="C92" s="151"/>
      <c r="D92" s="151"/>
      <c r="E92" s="151"/>
      <c r="F92" s="135"/>
      <c r="G92" s="151"/>
      <c r="H92" s="151"/>
      <c r="I92" s="151"/>
      <c r="J92" s="155"/>
      <c r="K92" s="151"/>
      <c r="L92" s="155"/>
      <c r="M92" s="173"/>
      <c r="N92" s="151"/>
      <c r="O92" s="151"/>
      <c r="P92" s="151"/>
      <c r="Q92" s="118"/>
      <c r="R92" s="89" t="s">
        <v>579</v>
      </c>
    </row>
    <row r="93" spans="1:18" ht="16.5" customHeight="1">
      <c r="A93" s="159"/>
      <c r="B93" s="146"/>
      <c r="C93" s="152"/>
      <c r="D93" s="152"/>
      <c r="E93" s="152"/>
      <c r="F93" s="136"/>
      <c r="G93" s="152"/>
      <c r="H93" s="152"/>
      <c r="I93" s="152"/>
      <c r="J93" s="156"/>
      <c r="K93" s="152"/>
      <c r="L93" s="156"/>
      <c r="M93" s="174"/>
      <c r="N93" s="152"/>
      <c r="O93" s="152"/>
      <c r="P93" s="152"/>
      <c r="Q93" s="113"/>
      <c r="R93" s="33"/>
    </row>
    <row r="94" spans="1:18" ht="21.75" customHeight="1">
      <c r="A94" s="223" t="s">
        <v>101</v>
      </c>
      <c r="B94" s="144" t="s">
        <v>102</v>
      </c>
      <c r="C94" s="112" t="s">
        <v>1068</v>
      </c>
      <c r="D94" s="112" t="s">
        <v>940</v>
      </c>
      <c r="E94" s="112" t="s">
        <v>96</v>
      </c>
      <c r="F94" s="117">
        <v>45333</v>
      </c>
      <c r="G94" s="112" t="s">
        <v>20</v>
      </c>
      <c r="H94" s="112" t="s">
        <v>106</v>
      </c>
      <c r="I94" s="112" t="s">
        <v>33</v>
      </c>
      <c r="J94" s="127">
        <v>3271.8</v>
      </c>
      <c r="K94" s="112">
        <v>12</v>
      </c>
      <c r="L94" s="127">
        <v>39261.599999999999</v>
      </c>
      <c r="M94" s="127">
        <v>217565.93</v>
      </c>
      <c r="N94" s="112" t="s">
        <v>28</v>
      </c>
      <c r="O94" s="112" t="s">
        <v>25</v>
      </c>
      <c r="P94" s="112" t="s">
        <v>104</v>
      </c>
      <c r="Q94" s="132" t="s">
        <v>492</v>
      </c>
      <c r="R94" s="230" t="s">
        <v>576</v>
      </c>
    </row>
    <row r="95" spans="1:18" s="39" customFormat="1" ht="21.75" customHeight="1">
      <c r="A95" s="123"/>
      <c r="B95" s="145"/>
      <c r="C95" s="133"/>
      <c r="D95" s="133"/>
      <c r="E95" s="133"/>
      <c r="F95" s="198"/>
      <c r="G95" s="133"/>
      <c r="H95" s="133"/>
      <c r="I95" s="133"/>
      <c r="J95" s="142"/>
      <c r="K95" s="133"/>
      <c r="L95" s="142"/>
      <c r="M95" s="142"/>
      <c r="N95" s="133"/>
      <c r="O95" s="133"/>
      <c r="P95" s="133"/>
      <c r="Q95" s="133"/>
      <c r="R95" s="65" t="s">
        <v>577</v>
      </c>
    </row>
    <row r="96" spans="1:18" s="39" customFormat="1" ht="21.75" customHeight="1">
      <c r="A96" s="123"/>
      <c r="B96" s="145"/>
      <c r="C96" s="133"/>
      <c r="D96" s="133"/>
      <c r="E96" s="133"/>
      <c r="F96" s="198"/>
      <c r="G96" s="133"/>
      <c r="H96" s="134"/>
      <c r="I96" s="134"/>
      <c r="J96" s="143"/>
      <c r="K96" s="134"/>
      <c r="L96" s="143"/>
      <c r="M96" s="142"/>
      <c r="N96" s="133"/>
      <c r="O96" s="133"/>
      <c r="P96" s="133"/>
      <c r="Q96" s="133"/>
      <c r="R96" s="65" t="s">
        <v>578</v>
      </c>
    </row>
    <row r="97" spans="1:19" s="39" customFormat="1" ht="21.75" customHeight="1">
      <c r="A97" s="123"/>
      <c r="B97" s="145"/>
      <c r="C97" s="133"/>
      <c r="D97" s="133"/>
      <c r="E97" s="133"/>
      <c r="F97" s="198"/>
      <c r="G97" s="133"/>
      <c r="H97" s="132" t="s">
        <v>103</v>
      </c>
      <c r="I97" s="132" t="s">
        <v>33</v>
      </c>
      <c r="J97" s="141">
        <v>178304.33</v>
      </c>
      <c r="K97" s="132">
        <v>1</v>
      </c>
      <c r="L97" s="141">
        <v>178304.33</v>
      </c>
      <c r="M97" s="142"/>
      <c r="N97" s="133"/>
      <c r="O97" s="133"/>
      <c r="P97" s="133"/>
      <c r="Q97" s="133"/>
      <c r="R97" s="65" t="s">
        <v>579</v>
      </c>
      <c r="S97" s="94"/>
    </row>
    <row r="98" spans="1:19" s="39" customFormat="1" ht="21.75" customHeight="1">
      <c r="A98" s="123"/>
      <c r="B98" s="145"/>
      <c r="C98" s="133"/>
      <c r="D98" s="133"/>
      <c r="E98" s="133"/>
      <c r="F98" s="198"/>
      <c r="G98" s="133"/>
      <c r="H98" s="133"/>
      <c r="I98" s="133"/>
      <c r="J98" s="142"/>
      <c r="K98" s="133"/>
      <c r="L98" s="142"/>
      <c r="M98" s="142"/>
      <c r="N98" s="133"/>
      <c r="O98" s="133"/>
      <c r="P98" s="133"/>
      <c r="Q98" s="133"/>
      <c r="R98" s="89" t="s">
        <v>580</v>
      </c>
    </row>
    <row r="99" spans="1:19" s="39" customFormat="1" ht="21.75" customHeight="1">
      <c r="A99" s="124"/>
      <c r="B99" s="146"/>
      <c r="C99" s="134"/>
      <c r="D99" s="134"/>
      <c r="E99" s="134"/>
      <c r="F99" s="199"/>
      <c r="G99" s="134"/>
      <c r="H99" s="134"/>
      <c r="I99" s="134"/>
      <c r="J99" s="143"/>
      <c r="K99" s="134"/>
      <c r="L99" s="143"/>
      <c r="M99" s="143"/>
      <c r="N99" s="134"/>
      <c r="O99" s="134"/>
      <c r="P99" s="134"/>
      <c r="Q99" s="134"/>
      <c r="R99" s="69" t="s">
        <v>731</v>
      </c>
    </row>
    <row r="100" spans="1:19" s="232" customFormat="1" ht="22.5" customHeight="1">
      <c r="A100" s="231" t="s">
        <v>115</v>
      </c>
      <c r="B100" s="115" t="s">
        <v>941</v>
      </c>
      <c r="C100" s="112" t="s">
        <v>1069</v>
      </c>
      <c r="D100" s="112" t="s">
        <v>116</v>
      </c>
      <c r="E100" s="112" t="s">
        <v>117</v>
      </c>
      <c r="F100" s="117">
        <v>45089</v>
      </c>
      <c r="G100" s="112" t="s">
        <v>967</v>
      </c>
      <c r="H100" s="112" t="s">
        <v>118</v>
      </c>
      <c r="I100" s="112" t="s">
        <v>22</v>
      </c>
      <c r="J100" s="148">
        <v>18962.439999999999</v>
      </c>
      <c r="K100" s="112">
        <v>12</v>
      </c>
      <c r="L100" s="148">
        <v>227549.28</v>
      </c>
      <c r="M100" s="148">
        <v>311545.92</v>
      </c>
      <c r="N100" s="112" t="s">
        <v>31</v>
      </c>
      <c r="O100" s="112" t="s">
        <v>32</v>
      </c>
      <c r="P100" s="112" t="s">
        <v>119</v>
      </c>
      <c r="Q100" s="112" t="s">
        <v>114</v>
      </c>
      <c r="R100" s="246" t="s">
        <v>576</v>
      </c>
    </row>
    <row r="101" spans="1:19" ht="22.5" customHeight="1">
      <c r="A101" s="140"/>
      <c r="B101" s="119"/>
      <c r="C101" s="118"/>
      <c r="D101" s="118"/>
      <c r="E101" s="118"/>
      <c r="F101" s="135"/>
      <c r="G101" s="118"/>
      <c r="H101" s="113"/>
      <c r="I101" s="113"/>
      <c r="J101" s="149"/>
      <c r="K101" s="113"/>
      <c r="L101" s="149"/>
      <c r="M101" s="197"/>
      <c r="N101" s="118"/>
      <c r="O101" s="118"/>
      <c r="P101" s="118"/>
      <c r="Q101" s="118"/>
      <c r="R101" s="65" t="s">
        <v>577</v>
      </c>
    </row>
    <row r="102" spans="1:19" ht="22.5" customHeight="1">
      <c r="A102" s="140"/>
      <c r="B102" s="119"/>
      <c r="C102" s="118"/>
      <c r="D102" s="118"/>
      <c r="E102" s="118"/>
      <c r="F102" s="135"/>
      <c r="G102" s="118"/>
      <c r="H102" s="112" t="s">
        <v>120</v>
      </c>
      <c r="I102" s="112" t="s">
        <v>22</v>
      </c>
      <c r="J102" s="148">
        <v>6999.72</v>
      </c>
      <c r="K102" s="112">
        <v>12</v>
      </c>
      <c r="L102" s="148">
        <v>83996.64</v>
      </c>
      <c r="M102" s="197"/>
      <c r="N102" s="118"/>
      <c r="O102" s="118"/>
      <c r="P102" s="118"/>
      <c r="Q102" s="118"/>
      <c r="R102" s="65" t="s">
        <v>578</v>
      </c>
    </row>
    <row r="103" spans="1:19" ht="22.5" customHeight="1">
      <c r="A103" s="114"/>
      <c r="B103" s="116"/>
      <c r="C103" s="113"/>
      <c r="D103" s="113"/>
      <c r="E103" s="113"/>
      <c r="F103" s="136"/>
      <c r="G103" s="113"/>
      <c r="H103" s="113"/>
      <c r="I103" s="113"/>
      <c r="J103" s="149"/>
      <c r="K103" s="113"/>
      <c r="L103" s="149"/>
      <c r="M103" s="149"/>
      <c r="N103" s="113"/>
      <c r="O103" s="113"/>
      <c r="P103" s="113"/>
      <c r="Q103" s="113"/>
      <c r="R103" s="33"/>
    </row>
    <row r="104" spans="1:19" ht="114">
      <c r="A104" s="230" t="s">
        <v>121</v>
      </c>
      <c r="B104" s="97" t="s">
        <v>1148</v>
      </c>
      <c r="C104" s="33" t="s">
        <v>122</v>
      </c>
      <c r="D104" s="33" t="s">
        <v>955</v>
      </c>
      <c r="E104" s="33" t="s">
        <v>123</v>
      </c>
      <c r="F104" s="33" t="s">
        <v>124</v>
      </c>
      <c r="G104" s="33" t="s">
        <v>20</v>
      </c>
      <c r="H104" s="41" t="s">
        <v>125</v>
      </c>
      <c r="I104" s="33" t="s">
        <v>22</v>
      </c>
      <c r="J104" s="44">
        <v>22000</v>
      </c>
      <c r="K104" s="33">
        <v>60</v>
      </c>
      <c r="L104" s="44">
        <v>1320000</v>
      </c>
      <c r="M104" s="44">
        <v>1320000</v>
      </c>
      <c r="N104" s="33" t="s">
        <v>126</v>
      </c>
      <c r="O104" s="33" t="s">
        <v>127</v>
      </c>
      <c r="P104" s="33" t="s">
        <v>126</v>
      </c>
      <c r="Q104" s="33" t="s">
        <v>21</v>
      </c>
      <c r="R104" s="244" t="s">
        <v>596</v>
      </c>
    </row>
    <row r="105" spans="1:19" s="232" customFormat="1" ht="42.75">
      <c r="A105" s="223" t="s">
        <v>128</v>
      </c>
      <c r="B105" s="125" t="s">
        <v>129</v>
      </c>
      <c r="C105" s="120" t="s">
        <v>130</v>
      </c>
      <c r="D105" s="120" t="s">
        <v>131</v>
      </c>
      <c r="E105" s="120" t="s">
        <v>132</v>
      </c>
      <c r="F105" s="183">
        <v>45334</v>
      </c>
      <c r="G105" s="120" t="s">
        <v>20</v>
      </c>
      <c r="H105" s="33" t="s">
        <v>133</v>
      </c>
      <c r="I105" s="33" t="s">
        <v>22</v>
      </c>
      <c r="J105" s="44">
        <v>16500</v>
      </c>
      <c r="K105" s="33">
        <v>36</v>
      </c>
      <c r="L105" s="44">
        <v>594000</v>
      </c>
      <c r="M105" s="200">
        <v>669700</v>
      </c>
      <c r="N105" s="120" t="s">
        <v>92</v>
      </c>
      <c r="O105" s="120" t="s">
        <v>93</v>
      </c>
      <c r="P105" s="120" t="s">
        <v>134</v>
      </c>
      <c r="Q105" s="112" t="s">
        <v>250</v>
      </c>
      <c r="R105" s="247" t="s">
        <v>576</v>
      </c>
      <c r="S105" s="31"/>
    </row>
    <row r="106" spans="1:19" s="39" customFormat="1" ht="57">
      <c r="A106" s="123"/>
      <c r="B106" s="125"/>
      <c r="C106" s="120"/>
      <c r="D106" s="120"/>
      <c r="E106" s="120"/>
      <c r="F106" s="120"/>
      <c r="G106" s="120"/>
      <c r="H106" s="33" t="s">
        <v>135</v>
      </c>
      <c r="I106" s="33" t="s">
        <v>33</v>
      </c>
      <c r="J106" s="44">
        <v>240</v>
      </c>
      <c r="K106" s="33">
        <v>10</v>
      </c>
      <c r="L106" s="44">
        <v>2400</v>
      </c>
      <c r="M106" s="200"/>
      <c r="N106" s="200"/>
      <c r="O106" s="200"/>
      <c r="P106" s="200"/>
      <c r="Q106" s="118"/>
      <c r="R106" s="248"/>
      <c r="S106" s="38"/>
    </row>
    <row r="107" spans="1:19" s="39" customFormat="1" ht="85.5">
      <c r="A107" s="123"/>
      <c r="B107" s="125"/>
      <c r="C107" s="120"/>
      <c r="D107" s="120"/>
      <c r="E107" s="120"/>
      <c r="F107" s="120"/>
      <c r="G107" s="120"/>
      <c r="H107" s="33" t="s">
        <v>136</v>
      </c>
      <c r="I107" s="33" t="s">
        <v>33</v>
      </c>
      <c r="J107" s="44">
        <v>250</v>
      </c>
      <c r="K107" s="33">
        <v>10</v>
      </c>
      <c r="L107" s="44">
        <v>2500</v>
      </c>
      <c r="M107" s="200"/>
      <c r="N107" s="200"/>
      <c r="O107" s="200"/>
      <c r="P107" s="200"/>
      <c r="Q107" s="118"/>
      <c r="R107" s="248"/>
      <c r="S107" s="38"/>
    </row>
    <row r="108" spans="1:19" s="39" customFormat="1" ht="42.75">
      <c r="A108" s="123"/>
      <c r="B108" s="125"/>
      <c r="C108" s="120"/>
      <c r="D108" s="120"/>
      <c r="E108" s="120"/>
      <c r="F108" s="120"/>
      <c r="G108" s="120"/>
      <c r="H108" s="33" t="s">
        <v>137</v>
      </c>
      <c r="I108" s="33" t="s">
        <v>22</v>
      </c>
      <c r="J108" s="44">
        <v>800</v>
      </c>
      <c r="K108" s="33">
        <v>36</v>
      </c>
      <c r="L108" s="44">
        <v>28800</v>
      </c>
      <c r="M108" s="200"/>
      <c r="N108" s="200"/>
      <c r="O108" s="200"/>
      <c r="P108" s="200"/>
      <c r="Q108" s="118"/>
      <c r="R108" s="248"/>
    </row>
    <row r="109" spans="1:19" s="39" customFormat="1" ht="28.5">
      <c r="A109" s="123"/>
      <c r="B109" s="125"/>
      <c r="C109" s="120"/>
      <c r="D109" s="120"/>
      <c r="E109" s="120"/>
      <c r="F109" s="120"/>
      <c r="G109" s="120"/>
      <c r="H109" s="33" t="s">
        <v>138</v>
      </c>
      <c r="I109" s="33" t="s">
        <v>22</v>
      </c>
      <c r="J109" s="44">
        <v>6825</v>
      </c>
      <c r="K109" s="33">
        <v>6</v>
      </c>
      <c r="L109" s="44">
        <v>40950</v>
      </c>
      <c r="M109" s="200"/>
      <c r="N109" s="200"/>
      <c r="O109" s="200"/>
      <c r="P109" s="200"/>
      <c r="Q109" s="118"/>
      <c r="R109" s="248"/>
    </row>
    <row r="110" spans="1:19" s="39" customFormat="1" ht="71.25">
      <c r="A110" s="123"/>
      <c r="B110" s="125"/>
      <c r="C110" s="120"/>
      <c r="D110" s="120"/>
      <c r="E110" s="120"/>
      <c r="F110" s="120"/>
      <c r="G110" s="120"/>
      <c r="H110" s="33" t="s">
        <v>139</v>
      </c>
      <c r="I110" s="33" t="s">
        <v>33</v>
      </c>
      <c r="J110" s="44">
        <v>2800</v>
      </c>
      <c r="K110" s="33">
        <v>15</v>
      </c>
      <c r="L110" s="44">
        <v>42000</v>
      </c>
      <c r="M110" s="200"/>
      <c r="N110" s="200"/>
      <c r="O110" s="200"/>
      <c r="P110" s="200"/>
      <c r="Q110" s="113"/>
      <c r="R110" s="249"/>
    </row>
    <row r="111" spans="1:19" s="232" customFormat="1" ht="28.5">
      <c r="A111" s="231" t="s">
        <v>142</v>
      </c>
      <c r="B111" s="115" t="s">
        <v>143</v>
      </c>
      <c r="C111" s="112" t="s">
        <v>144</v>
      </c>
      <c r="D111" s="112" t="s">
        <v>145</v>
      </c>
      <c r="E111" s="112" t="s">
        <v>110</v>
      </c>
      <c r="F111" s="117">
        <v>45029</v>
      </c>
      <c r="G111" s="112" t="s">
        <v>967</v>
      </c>
      <c r="H111" s="112" t="s">
        <v>146</v>
      </c>
      <c r="I111" s="112" t="s">
        <v>26</v>
      </c>
      <c r="J111" s="137">
        <v>41500</v>
      </c>
      <c r="K111" s="112">
        <v>1</v>
      </c>
      <c r="L111" s="137">
        <v>41500</v>
      </c>
      <c r="M111" s="137">
        <v>41500</v>
      </c>
      <c r="N111" s="112" t="s">
        <v>147</v>
      </c>
      <c r="O111" s="112" t="s">
        <v>148</v>
      </c>
      <c r="P111" s="112" t="s">
        <v>149</v>
      </c>
      <c r="Q111" s="112" t="s">
        <v>150</v>
      </c>
      <c r="R111" s="230" t="s">
        <v>576</v>
      </c>
    </row>
    <row r="112" spans="1:19" s="39" customFormat="1">
      <c r="A112" s="140"/>
      <c r="B112" s="119"/>
      <c r="C112" s="118"/>
      <c r="D112" s="118"/>
      <c r="E112" s="118"/>
      <c r="F112" s="135"/>
      <c r="G112" s="118"/>
      <c r="H112" s="118"/>
      <c r="I112" s="118"/>
      <c r="J112" s="138"/>
      <c r="K112" s="118"/>
      <c r="L112" s="138"/>
      <c r="M112" s="138"/>
      <c r="N112" s="118"/>
      <c r="O112" s="118"/>
      <c r="P112" s="118"/>
      <c r="Q112" s="118"/>
      <c r="R112" s="65" t="s">
        <v>577</v>
      </c>
    </row>
    <row r="113" spans="1:19" s="39" customFormat="1" ht="75" customHeight="1">
      <c r="A113" s="114"/>
      <c r="B113" s="116"/>
      <c r="C113" s="113"/>
      <c r="D113" s="113"/>
      <c r="E113" s="113"/>
      <c r="F113" s="136"/>
      <c r="G113" s="113"/>
      <c r="H113" s="113"/>
      <c r="I113" s="113"/>
      <c r="J113" s="139"/>
      <c r="K113" s="113"/>
      <c r="L113" s="139"/>
      <c r="M113" s="139"/>
      <c r="N113" s="113"/>
      <c r="O113" s="113"/>
      <c r="P113" s="113"/>
      <c r="Q113" s="113"/>
      <c r="R113" s="100" t="s">
        <v>1085</v>
      </c>
    </row>
    <row r="114" spans="1:19" ht="71.25">
      <c r="A114" s="231" t="s">
        <v>151</v>
      </c>
      <c r="B114" s="115" t="s">
        <v>152</v>
      </c>
      <c r="C114" s="112" t="s">
        <v>153</v>
      </c>
      <c r="D114" s="112" t="s">
        <v>925</v>
      </c>
      <c r="E114" s="112" t="s">
        <v>154</v>
      </c>
      <c r="F114" s="117">
        <v>45432</v>
      </c>
      <c r="G114" s="112" t="s">
        <v>20</v>
      </c>
      <c r="H114" s="33" t="s">
        <v>155</v>
      </c>
      <c r="I114" s="33" t="s">
        <v>22</v>
      </c>
      <c r="J114" s="46">
        <v>1100</v>
      </c>
      <c r="K114" s="33">
        <v>12</v>
      </c>
      <c r="L114" s="46">
        <v>13200</v>
      </c>
      <c r="M114" s="147">
        <v>16500</v>
      </c>
      <c r="N114" s="120" t="s">
        <v>156</v>
      </c>
      <c r="O114" s="120" t="s">
        <v>157</v>
      </c>
      <c r="P114" s="120" t="s">
        <v>158</v>
      </c>
      <c r="Q114" s="112" t="s">
        <v>159</v>
      </c>
      <c r="R114" s="230" t="s">
        <v>576</v>
      </c>
    </row>
    <row r="115" spans="1:19" ht="46.5" customHeight="1">
      <c r="A115" s="140"/>
      <c r="B115" s="119"/>
      <c r="C115" s="118"/>
      <c r="D115" s="118"/>
      <c r="E115" s="118"/>
      <c r="F115" s="135"/>
      <c r="G115" s="118"/>
      <c r="H115" s="33"/>
      <c r="I115" s="33"/>
      <c r="J115" s="46"/>
      <c r="K115" s="33"/>
      <c r="L115" s="46"/>
      <c r="M115" s="147"/>
      <c r="N115" s="120"/>
      <c r="O115" s="120"/>
      <c r="P115" s="120"/>
      <c r="Q115" s="118"/>
      <c r="R115" s="62" t="s">
        <v>577</v>
      </c>
    </row>
    <row r="116" spans="1:19" ht="71.25">
      <c r="A116" s="114"/>
      <c r="B116" s="116"/>
      <c r="C116" s="113"/>
      <c r="D116" s="113"/>
      <c r="E116" s="113"/>
      <c r="F116" s="136"/>
      <c r="G116" s="113"/>
      <c r="H116" s="33" t="s">
        <v>160</v>
      </c>
      <c r="I116" s="33" t="s">
        <v>22</v>
      </c>
      <c r="J116" s="46">
        <v>1100</v>
      </c>
      <c r="K116" s="33">
        <v>3</v>
      </c>
      <c r="L116" s="46">
        <v>3300</v>
      </c>
      <c r="M116" s="147"/>
      <c r="N116" s="147"/>
      <c r="O116" s="147"/>
      <c r="P116" s="147"/>
      <c r="Q116" s="113"/>
      <c r="R116" s="94" t="s">
        <v>578</v>
      </c>
    </row>
    <row r="117" spans="1:19" s="31" customFormat="1" ht="33.75" customHeight="1">
      <c r="A117" s="231" t="s">
        <v>161</v>
      </c>
      <c r="B117" s="115" t="s">
        <v>162</v>
      </c>
      <c r="C117" s="112" t="s">
        <v>153</v>
      </c>
      <c r="D117" s="112" t="s">
        <v>163</v>
      </c>
      <c r="E117" s="112" t="s">
        <v>164</v>
      </c>
      <c r="F117" s="117">
        <v>45445</v>
      </c>
      <c r="G117" s="112" t="s">
        <v>20</v>
      </c>
      <c r="H117" s="112" t="s">
        <v>165</v>
      </c>
      <c r="I117" s="112" t="s">
        <v>22</v>
      </c>
      <c r="J117" s="137">
        <v>174671.84</v>
      </c>
      <c r="K117" s="112">
        <v>12</v>
      </c>
      <c r="L117" s="137">
        <v>2096062.08</v>
      </c>
      <c r="M117" s="137">
        <v>2096062.08</v>
      </c>
      <c r="N117" s="112" t="s">
        <v>166</v>
      </c>
      <c r="O117" s="112" t="s">
        <v>167</v>
      </c>
      <c r="P117" s="112" t="s">
        <v>168</v>
      </c>
      <c r="Q117" s="112" t="s">
        <v>303</v>
      </c>
      <c r="R117" s="233" t="s">
        <v>623</v>
      </c>
      <c r="S117" s="6"/>
    </row>
    <row r="118" spans="1:19" s="31" customFormat="1" ht="33.75" customHeight="1">
      <c r="A118" s="140"/>
      <c r="B118" s="119"/>
      <c r="C118" s="118"/>
      <c r="D118" s="118"/>
      <c r="E118" s="118"/>
      <c r="F118" s="135"/>
      <c r="G118" s="118"/>
      <c r="H118" s="118"/>
      <c r="I118" s="118"/>
      <c r="J118" s="138"/>
      <c r="K118" s="118"/>
      <c r="L118" s="138"/>
      <c r="M118" s="138"/>
      <c r="N118" s="118"/>
      <c r="O118" s="118"/>
      <c r="P118" s="118"/>
      <c r="Q118" s="118"/>
      <c r="R118" s="62" t="s">
        <v>577</v>
      </c>
      <c r="S118" s="6"/>
    </row>
    <row r="119" spans="1:19" s="31" customFormat="1" ht="33.75" customHeight="1">
      <c r="A119" s="140"/>
      <c r="B119" s="119"/>
      <c r="C119" s="118"/>
      <c r="D119" s="118"/>
      <c r="E119" s="118"/>
      <c r="F119" s="135"/>
      <c r="G119" s="118"/>
      <c r="H119" s="118"/>
      <c r="I119" s="118"/>
      <c r="J119" s="138"/>
      <c r="K119" s="118"/>
      <c r="L119" s="138"/>
      <c r="M119" s="138"/>
      <c r="N119" s="118"/>
      <c r="O119" s="118"/>
      <c r="P119" s="118"/>
      <c r="Q119" s="118"/>
      <c r="R119" s="65" t="s">
        <v>624</v>
      </c>
      <c r="S119" s="6"/>
    </row>
    <row r="120" spans="1:19" s="31" customFormat="1" ht="33.75" customHeight="1">
      <c r="A120" s="114"/>
      <c r="B120" s="116"/>
      <c r="C120" s="113"/>
      <c r="D120" s="113"/>
      <c r="E120" s="113"/>
      <c r="F120" s="136"/>
      <c r="G120" s="113"/>
      <c r="H120" s="113"/>
      <c r="I120" s="113"/>
      <c r="J120" s="139"/>
      <c r="K120" s="113"/>
      <c r="L120" s="139"/>
      <c r="M120" s="139"/>
      <c r="N120" s="113"/>
      <c r="O120" s="113"/>
      <c r="P120" s="113"/>
      <c r="Q120" s="113"/>
      <c r="R120" s="111" t="s">
        <v>579</v>
      </c>
      <c r="S120" s="6"/>
    </row>
    <row r="121" spans="1:19" ht="28.5">
      <c r="A121" s="231" t="s">
        <v>169</v>
      </c>
      <c r="B121" s="115" t="s">
        <v>170</v>
      </c>
      <c r="C121" s="112" t="s">
        <v>171</v>
      </c>
      <c r="D121" s="112" t="s">
        <v>172</v>
      </c>
      <c r="E121" s="117">
        <v>44082</v>
      </c>
      <c r="F121" s="117">
        <v>45146</v>
      </c>
      <c r="G121" s="112" t="s">
        <v>20</v>
      </c>
      <c r="H121" s="112" t="s">
        <v>173</v>
      </c>
      <c r="I121" s="112" t="s">
        <v>22</v>
      </c>
      <c r="J121" s="137">
        <v>295718.40000000002</v>
      </c>
      <c r="K121" s="112">
        <v>12</v>
      </c>
      <c r="L121" s="137">
        <v>3548620.7999999998</v>
      </c>
      <c r="M121" s="137">
        <v>3548620.7999999998</v>
      </c>
      <c r="N121" s="112" t="s">
        <v>174</v>
      </c>
      <c r="O121" s="112" t="s">
        <v>175</v>
      </c>
      <c r="P121" s="112" t="s">
        <v>176</v>
      </c>
      <c r="Q121" s="112" t="s">
        <v>105</v>
      </c>
      <c r="R121" s="230" t="s">
        <v>576</v>
      </c>
    </row>
    <row r="122" spans="1:19">
      <c r="A122" s="140"/>
      <c r="B122" s="119"/>
      <c r="C122" s="118"/>
      <c r="D122" s="118"/>
      <c r="E122" s="135"/>
      <c r="F122" s="135"/>
      <c r="G122" s="118"/>
      <c r="H122" s="118"/>
      <c r="I122" s="118"/>
      <c r="J122" s="138"/>
      <c r="K122" s="118"/>
      <c r="L122" s="138"/>
      <c r="M122" s="138"/>
      <c r="N122" s="118"/>
      <c r="O122" s="118"/>
      <c r="P122" s="118"/>
      <c r="Q122" s="118"/>
      <c r="R122" s="65"/>
    </row>
    <row r="123" spans="1:19">
      <c r="A123" s="140"/>
      <c r="B123" s="119"/>
      <c r="C123" s="118"/>
      <c r="D123" s="118"/>
      <c r="E123" s="135"/>
      <c r="F123" s="135"/>
      <c r="G123" s="118"/>
      <c r="H123" s="118"/>
      <c r="I123" s="118"/>
      <c r="J123" s="138"/>
      <c r="K123" s="118"/>
      <c r="L123" s="138"/>
      <c r="M123" s="138"/>
      <c r="N123" s="118"/>
      <c r="O123" s="118"/>
      <c r="P123" s="118"/>
      <c r="Q123" s="118"/>
      <c r="R123" s="65" t="s">
        <v>577</v>
      </c>
    </row>
    <row r="124" spans="1:19">
      <c r="A124" s="114"/>
      <c r="B124" s="116"/>
      <c r="C124" s="113"/>
      <c r="D124" s="113"/>
      <c r="E124" s="136"/>
      <c r="F124" s="136"/>
      <c r="G124" s="113"/>
      <c r="H124" s="113"/>
      <c r="I124" s="113"/>
      <c r="J124" s="139"/>
      <c r="K124" s="113"/>
      <c r="L124" s="139"/>
      <c r="M124" s="139"/>
      <c r="N124" s="113"/>
      <c r="O124" s="113"/>
      <c r="P124" s="113"/>
      <c r="Q124" s="113"/>
      <c r="R124" s="65" t="s">
        <v>578</v>
      </c>
    </row>
    <row r="125" spans="1:19" ht="28.5">
      <c r="A125" s="223" t="s">
        <v>177</v>
      </c>
      <c r="B125" s="125" t="s">
        <v>178</v>
      </c>
      <c r="C125" s="120" t="s">
        <v>171</v>
      </c>
      <c r="D125" s="120" t="s">
        <v>926</v>
      </c>
      <c r="E125" s="120" t="s">
        <v>179</v>
      </c>
      <c r="F125" s="120" t="s">
        <v>180</v>
      </c>
      <c r="G125" s="120" t="s">
        <v>20</v>
      </c>
      <c r="H125" s="120" t="s">
        <v>181</v>
      </c>
      <c r="I125" s="33" t="s">
        <v>22</v>
      </c>
      <c r="J125" s="46">
        <v>75000</v>
      </c>
      <c r="K125" s="33">
        <v>55</v>
      </c>
      <c r="L125" s="46">
        <v>4125000</v>
      </c>
      <c r="M125" s="147">
        <v>4350000</v>
      </c>
      <c r="N125" s="120" t="s">
        <v>23</v>
      </c>
      <c r="O125" s="120" t="s">
        <v>24</v>
      </c>
      <c r="P125" s="120" t="s">
        <v>182</v>
      </c>
      <c r="Q125" s="112" t="s">
        <v>183</v>
      </c>
      <c r="R125" s="230" t="s">
        <v>816</v>
      </c>
    </row>
    <row r="126" spans="1:19">
      <c r="A126" s="123"/>
      <c r="B126" s="125"/>
      <c r="C126" s="120"/>
      <c r="D126" s="120"/>
      <c r="E126" s="120"/>
      <c r="F126" s="120"/>
      <c r="G126" s="120"/>
      <c r="H126" s="120"/>
      <c r="I126" s="112" t="s">
        <v>22</v>
      </c>
      <c r="J126" s="137">
        <v>45000</v>
      </c>
      <c r="K126" s="112">
        <v>5</v>
      </c>
      <c r="L126" s="137">
        <v>225000</v>
      </c>
      <c r="M126" s="147"/>
      <c r="N126" s="120"/>
      <c r="O126" s="120"/>
      <c r="P126" s="120"/>
      <c r="Q126" s="118"/>
      <c r="R126" s="87" t="s">
        <v>731</v>
      </c>
    </row>
    <row r="127" spans="1:19" ht="88.5" customHeight="1">
      <c r="A127" s="123"/>
      <c r="B127" s="125"/>
      <c r="C127" s="120"/>
      <c r="D127" s="120"/>
      <c r="E127" s="120"/>
      <c r="F127" s="120"/>
      <c r="G127" s="120"/>
      <c r="H127" s="120"/>
      <c r="I127" s="113"/>
      <c r="J127" s="139"/>
      <c r="K127" s="113"/>
      <c r="L127" s="139"/>
      <c r="M127" s="147"/>
      <c r="N127" s="120"/>
      <c r="O127" s="120"/>
      <c r="P127" s="120"/>
      <c r="Q127" s="113"/>
      <c r="R127" s="87" t="s">
        <v>817</v>
      </c>
    </row>
    <row r="128" spans="1:19" ht="28.5">
      <c r="A128" s="229" t="s">
        <v>184</v>
      </c>
      <c r="B128" s="115" t="s">
        <v>185</v>
      </c>
      <c r="C128" s="112" t="s">
        <v>439</v>
      </c>
      <c r="D128" s="112" t="s">
        <v>186</v>
      </c>
      <c r="E128" s="112" t="s">
        <v>187</v>
      </c>
      <c r="F128" s="112" t="s">
        <v>188</v>
      </c>
      <c r="G128" s="112" t="s">
        <v>20</v>
      </c>
      <c r="H128" s="35" t="s">
        <v>189</v>
      </c>
      <c r="I128" s="35" t="s">
        <v>33</v>
      </c>
      <c r="J128" s="43">
        <v>2571.4299999999998</v>
      </c>
      <c r="K128" s="35">
        <v>5</v>
      </c>
      <c r="L128" s="43">
        <v>12857.15</v>
      </c>
      <c r="M128" s="201">
        <v>1613657.18</v>
      </c>
      <c r="N128" s="112" t="s">
        <v>108</v>
      </c>
      <c r="O128" s="112" t="s">
        <v>109</v>
      </c>
      <c r="P128" s="112" t="s">
        <v>190</v>
      </c>
      <c r="Q128" s="112" t="s">
        <v>249</v>
      </c>
      <c r="R128" s="231" t="s">
        <v>576</v>
      </c>
    </row>
    <row r="129" spans="1:18" ht="28.5">
      <c r="A129" s="160"/>
      <c r="B129" s="119"/>
      <c r="C129" s="118"/>
      <c r="D129" s="118"/>
      <c r="E129" s="118"/>
      <c r="F129" s="118"/>
      <c r="G129" s="118"/>
      <c r="H129" s="36" t="s">
        <v>191</v>
      </c>
      <c r="I129" s="36" t="s">
        <v>33</v>
      </c>
      <c r="J129" s="37">
        <v>26372.43</v>
      </c>
      <c r="K129" s="36">
        <v>1</v>
      </c>
      <c r="L129" s="37">
        <v>26372.43</v>
      </c>
      <c r="M129" s="202"/>
      <c r="N129" s="118"/>
      <c r="O129" s="118"/>
      <c r="P129" s="118"/>
      <c r="Q129" s="118"/>
      <c r="R129" s="140"/>
    </row>
    <row r="130" spans="1:18" ht="42.75">
      <c r="A130" s="160"/>
      <c r="B130" s="119"/>
      <c r="C130" s="118"/>
      <c r="D130" s="118"/>
      <c r="E130" s="118"/>
      <c r="F130" s="118"/>
      <c r="G130" s="118"/>
      <c r="H130" s="36" t="s">
        <v>192</v>
      </c>
      <c r="I130" s="36" t="s">
        <v>33</v>
      </c>
      <c r="J130" s="37">
        <v>3304.84</v>
      </c>
      <c r="K130" s="36">
        <v>50</v>
      </c>
      <c r="L130" s="37">
        <v>165242</v>
      </c>
      <c r="M130" s="202"/>
      <c r="N130" s="118"/>
      <c r="O130" s="118"/>
      <c r="P130" s="118"/>
      <c r="Q130" s="118"/>
      <c r="R130" s="140"/>
    </row>
    <row r="131" spans="1:18" ht="42.75">
      <c r="A131" s="160"/>
      <c r="B131" s="119"/>
      <c r="C131" s="118"/>
      <c r="D131" s="118"/>
      <c r="E131" s="118"/>
      <c r="F131" s="118"/>
      <c r="G131" s="118"/>
      <c r="H131" s="36" t="s">
        <v>193</v>
      </c>
      <c r="I131" s="36" t="s">
        <v>33</v>
      </c>
      <c r="J131" s="37">
        <v>1199.1600000000001</v>
      </c>
      <c r="K131" s="36">
        <v>1100</v>
      </c>
      <c r="L131" s="37">
        <v>1319076</v>
      </c>
      <c r="M131" s="202"/>
      <c r="N131" s="118"/>
      <c r="O131" s="118"/>
      <c r="P131" s="118"/>
      <c r="Q131" s="118"/>
      <c r="R131" s="140"/>
    </row>
    <row r="132" spans="1:18" ht="42.75">
      <c r="A132" s="160"/>
      <c r="B132" s="119"/>
      <c r="C132" s="118"/>
      <c r="D132" s="118"/>
      <c r="E132" s="118"/>
      <c r="F132" s="118"/>
      <c r="G132" s="118"/>
      <c r="H132" s="36" t="s">
        <v>194</v>
      </c>
      <c r="I132" s="36" t="s">
        <v>33</v>
      </c>
      <c r="J132" s="37">
        <v>5610.96</v>
      </c>
      <c r="K132" s="36">
        <v>10</v>
      </c>
      <c r="L132" s="37">
        <v>56109.599999999999</v>
      </c>
      <c r="M132" s="202"/>
      <c r="N132" s="118"/>
      <c r="O132" s="118"/>
      <c r="P132" s="118"/>
      <c r="Q132" s="118"/>
      <c r="R132" s="140"/>
    </row>
    <row r="133" spans="1:18" ht="57">
      <c r="A133" s="160"/>
      <c r="B133" s="116"/>
      <c r="C133" s="113"/>
      <c r="D133" s="113"/>
      <c r="E133" s="113"/>
      <c r="F133" s="113"/>
      <c r="G133" s="113"/>
      <c r="H133" s="36" t="s">
        <v>195</v>
      </c>
      <c r="I133" s="36" t="s">
        <v>33</v>
      </c>
      <c r="J133" s="37">
        <v>34000</v>
      </c>
      <c r="K133" s="36">
        <v>1</v>
      </c>
      <c r="L133" s="37">
        <v>34000</v>
      </c>
      <c r="M133" s="203"/>
      <c r="N133" s="113"/>
      <c r="O133" s="113"/>
      <c r="P133" s="113"/>
      <c r="Q133" s="113"/>
      <c r="R133" s="114"/>
    </row>
    <row r="134" spans="1:18" ht="85.5">
      <c r="A134" s="230" t="s">
        <v>199</v>
      </c>
      <c r="B134" s="92" t="s">
        <v>200</v>
      </c>
      <c r="C134" s="33" t="s">
        <v>201</v>
      </c>
      <c r="D134" s="33" t="s">
        <v>202</v>
      </c>
      <c r="E134" s="33" t="s">
        <v>203</v>
      </c>
      <c r="F134" s="33" t="s">
        <v>204</v>
      </c>
      <c r="G134" s="33" t="s">
        <v>20</v>
      </c>
      <c r="H134" s="33" t="s">
        <v>205</v>
      </c>
      <c r="I134" s="33" t="s">
        <v>33</v>
      </c>
      <c r="J134" s="34">
        <v>55000</v>
      </c>
      <c r="K134" s="33">
        <v>2</v>
      </c>
      <c r="L134" s="34">
        <v>110000</v>
      </c>
      <c r="M134" s="34">
        <v>110000</v>
      </c>
      <c r="N134" s="33" t="s">
        <v>206</v>
      </c>
      <c r="O134" s="33" t="s">
        <v>207</v>
      </c>
      <c r="P134" s="33" t="s">
        <v>208</v>
      </c>
      <c r="Q134" s="33" t="s">
        <v>228</v>
      </c>
      <c r="R134" s="33" t="s">
        <v>65</v>
      </c>
    </row>
    <row r="135" spans="1:18" ht="99.75">
      <c r="A135" s="230" t="s">
        <v>209</v>
      </c>
      <c r="B135" s="92" t="s">
        <v>210</v>
      </c>
      <c r="C135" s="33" t="s">
        <v>227</v>
      </c>
      <c r="D135" s="33" t="s">
        <v>211</v>
      </c>
      <c r="E135" s="33" t="s">
        <v>212</v>
      </c>
      <c r="F135" s="33" t="s">
        <v>213</v>
      </c>
      <c r="G135" s="33" t="s">
        <v>20</v>
      </c>
      <c r="H135" s="33" t="s">
        <v>214</v>
      </c>
      <c r="I135" s="33" t="s">
        <v>33</v>
      </c>
      <c r="J135" s="34">
        <v>29175</v>
      </c>
      <c r="K135" s="33">
        <v>2</v>
      </c>
      <c r="L135" s="34">
        <v>58350</v>
      </c>
      <c r="M135" s="34">
        <v>58350</v>
      </c>
      <c r="N135" s="33" t="s">
        <v>215</v>
      </c>
      <c r="O135" s="33" t="s">
        <v>216</v>
      </c>
      <c r="P135" s="33" t="s">
        <v>217</v>
      </c>
      <c r="Q135" s="33" t="s">
        <v>247</v>
      </c>
      <c r="R135" s="33" t="s">
        <v>65</v>
      </c>
    </row>
    <row r="136" spans="1:18" ht="28.5">
      <c r="A136" s="234" t="s">
        <v>218</v>
      </c>
      <c r="B136" s="125" t="s">
        <v>219</v>
      </c>
      <c r="C136" s="120" t="s">
        <v>227</v>
      </c>
      <c r="D136" s="120" t="s">
        <v>956</v>
      </c>
      <c r="E136" s="120" t="s">
        <v>220</v>
      </c>
      <c r="F136" s="120" t="s">
        <v>221</v>
      </c>
      <c r="G136" s="120" t="s">
        <v>20</v>
      </c>
      <c r="H136" s="33" t="s">
        <v>222</v>
      </c>
      <c r="I136" s="33" t="s">
        <v>33</v>
      </c>
      <c r="J136" s="34">
        <v>40105.06</v>
      </c>
      <c r="K136" s="33">
        <v>3</v>
      </c>
      <c r="L136" s="34">
        <v>120315.18</v>
      </c>
      <c r="M136" s="185">
        <v>192510.51</v>
      </c>
      <c r="N136" s="120" t="s">
        <v>206</v>
      </c>
      <c r="O136" s="120" t="s">
        <v>207</v>
      </c>
      <c r="P136" s="120" t="s">
        <v>223</v>
      </c>
      <c r="Q136" s="112" t="s">
        <v>228</v>
      </c>
      <c r="R136" s="120" t="s">
        <v>65</v>
      </c>
    </row>
    <row r="137" spans="1:18" ht="28.5">
      <c r="A137" s="204"/>
      <c r="B137" s="125"/>
      <c r="C137" s="120"/>
      <c r="D137" s="120"/>
      <c r="E137" s="120"/>
      <c r="F137" s="120"/>
      <c r="G137" s="120"/>
      <c r="H137" s="33" t="s">
        <v>224</v>
      </c>
      <c r="I137" s="33" t="s">
        <v>33</v>
      </c>
      <c r="J137" s="34">
        <v>9701.09</v>
      </c>
      <c r="K137" s="33">
        <v>3</v>
      </c>
      <c r="L137" s="34">
        <v>29103.27</v>
      </c>
      <c r="M137" s="185"/>
      <c r="N137" s="120"/>
      <c r="O137" s="120"/>
      <c r="P137" s="120"/>
      <c r="Q137" s="118"/>
      <c r="R137" s="120"/>
    </row>
    <row r="138" spans="1:18" ht="42.75">
      <c r="A138" s="204"/>
      <c r="B138" s="125"/>
      <c r="C138" s="120"/>
      <c r="D138" s="120"/>
      <c r="E138" s="120"/>
      <c r="F138" s="120"/>
      <c r="G138" s="120"/>
      <c r="H138" s="33" t="s">
        <v>225</v>
      </c>
      <c r="I138" s="33" t="s">
        <v>33</v>
      </c>
      <c r="J138" s="34">
        <v>30770.959999999999</v>
      </c>
      <c r="K138" s="33">
        <v>1</v>
      </c>
      <c r="L138" s="34">
        <v>30770.959999999999</v>
      </c>
      <c r="M138" s="185"/>
      <c r="N138" s="120"/>
      <c r="O138" s="120"/>
      <c r="P138" s="120"/>
      <c r="Q138" s="118"/>
      <c r="R138" s="120"/>
    </row>
    <row r="139" spans="1:18" ht="42.75">
      <c r="A139" s="204"/>
      <c r="B139" s="125"/>
      <c r="C139" s="120"/>
      <c r="D139" s="120"/>
      <c r="E139" s="120"/>
      <c r="F139" s="120"/>
      <c r="G139" s="120"/>
      <c r="H139" s="33" t="s">
        <v>226</v>
      </c>
      <c r="I139" s="33" t="s">
        <v>33</v>
      </c>
      <c r="J139" s="34">
        <v>12321.1</v>
      </c>
      <c r="K139" s="33">
        <v>1</v>
      </c>
      <c r="L139" s="34">
        <v>12321.1</v>
      </c>
      <c r="M139" s="185"/>
      <c r="N139" s="120"/>
      <c r="O139" s="120"/>
      <c r="P139" s="120"/>
      <c r="Q139" s="113"/>
      <c r="R139" s="120"/>
    </row>
    <row r="140" spans="1:18" ht="28.5" customHeight="1">
      <c r="A140" s="112" t="s">
        <v>229</v>
      </c>
      <c r="B140" s="115" t="s">
        <v>230</v>
      </c>
      <c r="C140" s="112" t="s">
        <v>269</v>
      </c>
      <c r="D140" s="112" t="s">
        <v>927</v>
      </c>
      <c r="E140" s="112" t="s">
        <v>231</v>
      </c>
      <c r="F140" s="117">
        <v>45344</v>
      </c>
      <c r="G140" s="112" t="s">
        <v>20</v>
      </c>
      <c r="H140" s="112" t="s">
        <v>232</v>
      </c>
      <c r="I140" s="112" t="s">
        <v>33</v>
      </c>
      <c r="J140" s="112">
        <v>1400</v>
      </c>
      <c r="K140" s="112">
        <v>1</v>
      </c>
      <c r="L140" s="112">
        <v>1400</v>
      </c>
      <c r="M140" s="112">
        <v>1400</v>
      </c>
      <c r="N140" s="112" t="s">
        <v>233</v>
      </c>
      <c r="O140" s="112" t="s">
        <v>234</v>
      </c>
      <c r="P140" s="112" t="s">
        <v>235</v>
      </c>
      <c r="Q140" s="33" t="s">
        <v>248</v>
      </c>
      <c r="R140" s="230" t="s">
        <v>576</v>
      </c>
    </row>
    <row r="141" spans="1:18" ht="36.75" customHeight="1">
      <c r="A141" s="118"/>
      <c r="B141" s="119"/>
      <c r="C141" s="118"/>
      <c r="D141" s="118"/>
      <c r="E141" s="118"/>
      <c r="F141" s="118"/>
      <c r="G141" s="118"/>
      <c r="H141" s="118"/>
      <c r="I141" s="118"/>
      <c r="J141" s="118"/>
      <c r="K141" s="118"/>
      <c r="L141" s="118"/>
      <c r="M141" s="118"/>
      <c r="N141" s="118"/>
      <c r="O141" s="118"/>
      <c r="P141" s="118"/>
      <c r="Q141" s="90"/>
      <c r="R141" s="89" t="s">
        <v>577</v>
      </c>
    </row>
    <row r="142" spans="1:18" ht="36.75" customHeight="1">
      <c r="A142" s="113"/>
      <c r="B142" s="116"/>
      <c r="C142" s="113"/>
      <c r="D142" s="113"/>
      <c r="E142" s="113"/>
      <c r="F142" s="113"/>
      <c r="G142" s="113"/>
      <c r="H142" s="113"/>
      <c r="I142" s="113"/>
      <c r="J142" s="113"/>
      <c r="K142" s="113"/>
      <c r="L142" s="113"/>
      <c r="M142" s="113"/>
      <c r="N142" s="113"/>
      <c r="O142" s="113"/>
      <c r="P142" s="113"/>
      <c r="Q142" s="90"/>
      <c r="R142" s="99" t="s">
        <v>578</v>
      </c>
    </row>
    <row r="143" spans="1:18" ht="71.25">
      <c r="A143" s="223" t="s">
        <v>239</v>
      </c>
      <c r="B143" s="125" t="s">
        <v>240</v>
      </c>
      <c r="C143" s="120" t="s">
        <v>309</v>
      </c>
      <c r="D143" s="120" t="s">
        <v>241</v>
      </c>
      <c r="E143" s="120" t="s">
        <v>242</v>
      </c>
      <c r="F143" s="183">
        <v>45331</v>
      </c>
      <c r="G143" s="120" t="s">
        <v>20</v>
      </c>
      <c r="H143" s="33" t="s">
        <v>243</v>
      </c>
      <c r="I143" s="33" t="s">
        <v>22</v>
      </c>
      <c r="J143" s="34">
        <v>3352.63</v>
      </c>
      <c r="K143" s="33">
        <v>24</v>
      </c>
      <c r="L143" s="34">
        <v>80463.12</v>
      </c>
      <c r="M143" s="185">
        <v>83591.199999999997</v>
      </c>
      <c r="N143" s="120" t="s">
        <v>111</v>
      </c>
      <c r="O143" s="120" t="s">
        <v>112</v>
      </c>
      <c r="P143" s="120" t="s">
        <v>113</v>
      </c>
      <c r="Q143" s="112" t="s">
        <v>246</v>
      </c>
      <c r="R143" s="235" t="s">
        <v>576</v>
      </c>
    </row>
    <row r="144" spans="1:18" ht="28.5">
      <c r="A144" s="124"/>
      <c r="B144" s="126"/>
      <c r="C144" s="129"/>
      <c r="D144" s="129"/>
      <c r="E144" s="129"/>
      <c r="F144" s="129"/>
      <c r="G144" s="129"/>
      <c r="H144" s="33" t="s">
        <v>244</v>
      </c>
      <c r="I144" s="33" t="s">
        <v>33</v>
      </c>
      <c r="J144" s="34">
        <v>1117.04</v>
      </c>
      <c r="K144" s="33">
        <v>2</v>
      </c>
      <c r="L144" s="34">
        <v>2234.08</v>
      </c>
      <c r="M144" s="129"/>
      <c r="N144" s="129"/>
      <c r="O144" s="129"/>
      <c r="P144" s="129"/>
      <c r="Q144" s="118"/>
      <c r="R144" s="103" t="s">
        <v>968</v>
      </c>
    </row>
    <row r="145" spans="1:18" ht="28.5">
      <c r="A145" s="124"/>
      <c r="B145" s="126"/>
      <c r="C145" s="129"/>
      <c r="D145" s="129"/>
      <c r="E145" s="129"/>
      <c r="F145" s="129"/>
      <c r="G145" s="129"/>
      <c r="H145" s="33" t="s">
        <v>245</v>
      </c>
      <c r="I145" s="33" t="s">
        <v>33</v>
      </c>
      <c r="J145" s="34">
        <v>149</v>
      </c>
      <c r="K145" s="33">
        <v>6</v>
      </c>
      <c r="L145" s="34">
        <v>894</v>
      </c>
      <c r="M145" s="129"/>
      <c r="N145" s="129"/>
      <c r="O145" s="129"/>
      <c r="P145" s="129"/>
      <c r="Q145" s="113"/>
      <c r="R145" s="103"/>
    </row>
    <row r="146" spans="1:18" ht="105.75" customHeight="1">
      <c r="A146" s="230" t="s">
        <v>255</v>
      </c>
      <c r="B146" s="92" t="s">
        <v>256</v>
      </c>
      <c r="C146" s="33" t="s">
        <v>268</v>
      </c>
      <c r="D146" s="33" t="s">
        <v>943</v>
      </c>
      <c r="E146" s="33" t="s">
        <v>257</v>
      </c>
      <c r="F146" s="42">
        <v>46093</v>
      </c>
      <c r="G146" s="33" t="s">
        <v>967</v>
      </c>
      <c r="H146" s="33" t="s">
        <v>258</v>
      </c>
      <c r="I146" s="33" t="s">
        <v>22</v>
      </c>
      <c r="J146" s="34">
        <v>590.78</v>
      </c>
      <c r="K146" s="33">
        <v>60</v>
      </c>
      <c r="L146" s="34">
        <v>35446.800000000003</v>
      </c>
      <c r="M146" s="34">
        <v>35446.800000000003</v>
      </c>
      <c r="N146" s="33" t="s">
        <v>259</v>
      </c>
      <c r="O146" s="33" t="s">
        <v>260</v>
      </c>
      <c r="P146" s="33" t="s">
        <v>261</v>
      </c>
      <c r="Q146" s="33" t="s">
        <v>398</v>
      </c>
      <c r="R146" s="230" t="s">
        <v>1085</v>
      </c>
    </row>
    <row r="147" spans="1:18" ht="33.75" customHeight="1">
      <c r="A147" s="231" t="s">
        <v>262</v>
      </c>
      <c r="B147" s="115" t="s">
        <v>270</v>
      </c>
      <c r="C147" s="112" t="s">
        <v>266</v>
      </c>
      <c r="D147" s="112" t="s">
        <v>928</v>
      </c>
      <c r="E147" s="112" t="s">
        <v>263</v>
      </c>
      <c r="F147" s="117">
        <v>45361</v>
      </c>
      <c r="G147" s="112" t="s">
        <v>20</v>
      </c>
      <c r="H147" s="112" t="s">
        <v>264</v>
      </c>
      <c r="I147" s="112" t="s">
        <v>22</v>
      </c>
      <c r="J147" s="112">
        <v>2500</v>
      </c>
      <c r="K147" s="112">
        <v>12</v>
      </c>
      <c r="L147" s="112">
        <v>30000</v>
      </c>
      <c r="M147" s="112">
        <v>30000</v>
      </c>
      <c r="N147" s="112" t="s">
        <v>265</v>
      </c>
      <c r="O147" s="112" t="s">
        <v>140</v>
      </c>
      <c r="P147" s="112" t="s">
        <v>265</v>
      </c>
      <c r="Q147" s="33" t="s">
        <v>280</v>
      </c>
      <c r="R147" s="230" t="s">
        <v>576</v>
      </c>
    </row>
    <row r="148" spans="1:18" ht="33.75" customHeight="1">
      <c r="A148" s="114"/>
      <c r="B148" s="116"/>
      <c r="C148" s="113"/>
      <c r="D148" s="113"/>
      <c r="E148" s="113"/>
      <c r="F148" s="113"/>
      <c r="G148" s="113"/>
      <c r="H148" s="113"/>
      <c r="I148" s="113"/>
      <c r="J148" s="113"/>
      <c r="K148" s="113"/>
      <c r="L148" s="113"/>
      <c r="M148" s="113"/>
      <c r="N148" s="113"/>
      <c r="O148" s="113"/>
      <c r="P148" s="113"/>
      <c r="Q148" s="90"/>
      <c r="R148" s="99" t="s">
        <v>577</v>
      </c>
    </row>
    <row r="149" spans="1:18" ht="39" customHeight="1">
      <c r="A149" s="231" t="s">
        <v>251</v>
      </c>
      <c r="B149" s="115" t="s">
        <v>252</v>
      </c>
      <c r="C149" s="112" t="s">
        <v>267</v>
      </c>
      <c r="D149" s="112" t="s">
        <v>957</v>
      </c>
      <c r="E149" s="112" t="s">
        <v>141</v>
      </c>
      <c r="F149" s="117">
        <v>46103</v>
      </c>
      <c r="G149" s="112" t="s">
        <v>20</v>
      </c>
      <c r="H149" s="112" t="s">
        <v>253</v>
      </c>
      <c r="I149" s="112" t="s">
        <v>22</v>
      </c>
      <c r="J149" s="127">
        <v>50140.47</v>
      </c>
      <c r="K149" s="112">
        <v>60</v>
      </c>
      <c r="L149" s="236">
        <v>3008428.2</v>
      </c>
      <c r="M149" s="236">
        <v>3008428.2</v>
      </c>
      <c r="N149" s="112" t="s">
        <v>98</v>
      </c>
      <c r="O149" s="112" t="s">
        <v>99</v>
      </c>
      <c r="P149" s="112" t="s">
        <v>254</v>
      </c>
      <c r="Q149" s="112" t="s">
        <v>279</v>
      </c>
      <c r="R149" s="230" t="s">
        <v>576</v>
      </c>
    </row>
    <row r="150" spans="1:18" ht="45" customHeight="1">
      <c r="A150" s="114"/>
      <c r="B150" s="116"/>
      <c r="C150" s="113"/>
      <c r="D150" s="113"/>
      <c r="E150" s="113"/>
      <c r="F150" s="113"/>
      <c r="G150" s="113"/>
      <c r="H150" s="113"/>
      <c r="I150" s="113"/>
      <c r="J150" s="113"/>
      <c r="K150" s="113"/>
      <c r="L150" s="128"/>
      <c r="M150" s="128"/>
      <c r="N150" s="113"/>
      <c r="O150" s="113"/>
      <c r="P150" s="113"/>
      <c r="Q150" s="113"/>
      <c r="R150" s="65" t="s">
        <v>577</v>
      </c>
    </row>
    <row r="151" spans="1:18" ht="93" customHeight="1">
      <c r="A151" s="230" t="s">
        <v>295</v>
      </c>
      <c r="B151" s="92" t="s">
        <v>296</v>
      </c>
      <c r="C151" s="33" t="s">
        <v>305</v>
      </c>
      <c r="D151" s="33" t="s">
        <v>929</v>
      </c>
      <c r="E151" s="33" t="s">
        <v>297</v>
      </c>
      <c r="F151" s="42">
        <v>45050</v>
      </c>
      <c r="G151" s="33" t="s">
        <v>967</v>
      </c>
      <c r="H151" s="33" t="s">
        <v>298</v>
      </c>
      <c r="I151" s="33" t="s">
        <v>33</v>
      </c>
      <c r="J151" s="34">
        <v>3972.96</v>
      </c>
      <c r="K151" s="33">
        <v>1</v>
      </c>
      <c r="L151" s="34">
        <v>3972.96</v>
      </c>
      <c r="M151" s="34">
        <v>3972.96</v>
      </c>
      <c r="N151" s="33" t="s">
        <v>299</v>
      </c>
      <c r="O151" s="33" t="s">
        <v>300</v>
      </c>
      <c r="P151" s="33" t="s">
        <v>301</v>
      </c>
      <c r="Q151" s="33" t="s">
        <v>304</v>
      </c>
      <c r="R151" s="230" t="s">
        <v>576</v>
      </c>
    </row>
    <row r="152" spans="1:18" ht="128.25">
      <c r="A152" s="58" t="s">
        <v>271</v>
      </c>
      <c r="B152" s="92" t="s">
        <v>272</v>
      </c>
      <c r="C152" s="33" t="s">
        <v>306</v>
      </c>
      <c r="D152" s="33" t="s">
        <v>273</v>
      </c>
      <c r="E152" s="33" t="s">
        <v>274</v>
      </c>
      <c r="F152" s="42">
        <v>45036</v>
      </c>
      <c r="G152" s="33" t="s">
        <v>967</v>
      </c>
      <c r="H152" s="33" t="s">
        <v>275</v>
      </c>
      <c r="I152" s="33" t="s">
        <v>22</v>
      </c>
      <c r="J152" s="34">
        <v>2032.5</v>
      </c>
      <c r="K152" s="33">
        <v>12</v>
      </c>
      <c r="L152" s="34">
        <v>24390</v>
      </c>
      <c r="M152" s="34">
        <v>24390</v>
      </c>
      <c r="N152" s="33" t="s">
        <v>276</v>
      </c>
      <c r="O152" s="33" t="s">
        <v>277</v>
      </c>
      <c r="P152" s="33" t="s">
        <v>278</v>
      </c>
      <c r="Q152" s="33" t="s">
        <v>248</v>
      </c>
      <c r="R152" s="65" t="s">
        <v>576</v>
      </c>
    </row>
    <row r="153" spans="1:18" ht="42.75">
      <c r="A153" s="231" t="s">
        <v>281</v>
      </c>
      <c r="B153" s="115" t="s">
        <v>282</v>
      </c>
      <c r="C153" s="112" t="s">
        <v>308</v>
      </c>
      <c r="D153" s="112" t="s">
        <v>944</v>
      </c>
      <c r="E153" s="112" t="s">
        <v>283</v>
      </c>
      <c r="F153" s="42">
        <v>45429</v>
      </c>
      <c r="G153" s="112" t="s">
        <v>20</v>
      </c>
      <c r="H153" s="112" t="s">
        <v>284</v>
      </c>
      <c r="I153" s="112" t="s">
        <v>22</v>
      </c>
      <c r="J153" s="112">
        <v>40</v>
      </c>
      <c r="K153" s="112">
        <v>12</v>
      </c>
      <c r="L153" s="112">
        <v>480</v>
      </c>
      <c r="M153" s="112">
        <v>480</v>
      </c>
      <c r="N153" s="112" t="s">
        <v>285</v>
      </c>
      <c r="O153" s="112" t="s">
        <v>286</v>
      </c>
      <c r="P153" s="112" t="s">
        <v>287</v>
      </c>
      <c r="Q153" s="33" t="s">
        <v>398</v>
      </c>
      <c r="R153" s="230" t="s">
        <v>576</v>
      </c>
    </row>
    <row r="154" spans="1:18" ht="14.25" customHeight="1">
      <c r="A154" s="114"/>
      <c r="B154" s="116"/>
      <c r="C154" s="113"/>
      <c r="D154" s="113"/>
      <c r="E154" s="113"/>
      <c r="F154" s="42"/>
      <c r="G154" s="113"/>
      <c r="H154" s="113"/>
      <c r="I154" s="113"/>
      <c r="J154" s="113"/>
      <c r="K154" s="113"/>
      <c r="L154" s="113"/>
      <c r="M154" s="113"/>
      <c r="N154" s="113"/>
      <c r="O154" s="113"/>
      <c r="P154" s="113"/>
      <c r="Q154" s="90"/>
      <c r="R154" s="102" t="s">
        <v>577</v>
      </c>
    </row>
    <row r="155" spans="1:18" ht="58.5" customHeight="1">
      <c r="A155" s="231" t="s">
        <v>288</v>
      </c>
      <c r="B155" s="115" t="s">
        <v>494</v>
      </c>
      <c r="C155" s="112" t="s">
        <v>307</v>
      </c>
      <c r="D155" s="112" t="s">
        <v>310</v>
      </c>
      <c r="E155" s="112" t="s">
        <v>289</v>
      </c>
      <c r="F155" s="117">
        <v>45439</v>
      </c>
      <c r="G155" s="112" t="s">
        <v>20</v>
      </c>
      <c r="H155" s="33" t="s">
        <v>290</v>
      </c>
      <c r="I155" s="33" t="s">
        <v>33</v>
      </c>
      <c r="J155" s="34">
        <v>11972.08</v>
      </c>
      <c r="K155" s="33">
        <v>1</v>
      </c>
      <c r="L155" s="34">
        <v>11972.08</v>
      </c>
      <c r="M155" s="201">
        <v>59860</v>
      </c>
      <c r="N155" s="201" t="s">
        <v>291</v>
      </c>
      <c r="O155" s="201" t="s">
        <v>292</v>
      </c>
      <c r="P155" s="201" t="s">
        <v>293</v>
      </c>
      <c r="Q155" s="112" t="s">
        <v>302</v>
      </c>
      <c r="R155" s="237" t="s">
        <v>576</v>
      </c>
    </row>
    <row r="156" spans="1:18" ht="65.25" customHeight="1">
      <c r="A156" s="114"/>
      <c r="B156" s="116"/>
      <c r="C156" s="113"/>
      <c r="D156" s="113"/>
      <c r="E156" s="113"/>
      <c r="F156" s="113"/>
      <c r="G156" s="113"/>
      <c r="H156" s="33" t="s">
        <v>294</v>
      </c>
      <c r="I156" s="33" t="s">
        <v>26</v>
      </c>
      <c r="J156" s="34">
        <v>3990.66</v>
      </c>
      <c r="K156" s="33">
        <v>12</v>
      </c>
      <c r="L156" s="34">
        <v>47887.92</v>
      </c>
      <c r="M156" s="203"/>
      <c r="N156" s="203"/>
      <c r="O156" s="203"/>
      <c r="P156" s="203"/>
      <c r="Q156" s="113"/>
      <c r="R156" s="110" t="s">
        <v>577</v>
      </c>
    </row>
    <row r="157" spans="1:18" ht="117" customHeight="1">
      <c r="A157" s="230" t="s">
        <v>311</v>
      </c>
      <c r="B157" s="92" t="s">
        <v>312</v>
      </c>
      <c r="C157" s="33" t="s">
        <v>402</v>
      </c>
      <c r="D157" s="33" t="s">
        <v>930</v>
      </c>
      <c r="E157" s="33" t="s">
        <v>313</v>
      </c>
      <c r="F157" s="42">
        <v>46173</v>
      </c>
      <c r="G157" s="33" t="s">
        <v>20</v>
      </c>
      <c r="H157" s="33" t="s">
        <v>314</v>
      </c>
      <c r="I157" s="33" t="s">
        <v>22</v>
      </c>
      <c r="J157" s="34">
        <v>1866.15</v>
      </c>
      <c r="K157" s="33">
        <v>60</v>
      </c>
      <c r="L157" s="34">
        <v>111969</v>
      </c>
      <c r="M157" s="34">
        <v>111969</v>
      </c>
      <c r="N157" s="33" t="s">
        <v>315</v>
      </c>
      <c r="O157" s="33" t="s">
        <v>27</v>
      </c>
      <c r="P157" s="33" t="s">
        <v>316</v>
      </c>
      <c r="Q157" s="33" t="s">
        <v>491</v>
      </c>
      <c r="R157" s="33" t="s">
        <v>65</v>
      </c>
    </row>
    <row r="158" spans="1:18" ht="128.25">
      <c r="A158" s="223" t="s">
        <v>361</v>
      </c>
      <c r="B158" s="125" t="s">
        <v>362</v>
      </c>
      <c r="C158" s="120" t="s">
        <v>363</v>
      </c>
      <c r="D158" s="120" t="s">
        <v>364</v>
      </c>
      <c r="E158" s="120" t="s">
        <v>365</v>
      </c>
      <c r="F158" s="183">
        <v>45119</v>
      </c>
      <c r="G158" s="120" t="s">
        <v>20</v>
      </c>
      <c r="H158" s="41" t="s">
        <v>366</v>
      </c>
      <c r="I158" s="33" t="s">
        <v>33</v>
      </c>
      <c r="J158" s="51">
        <v>300</v>
      </c>
      <c r="K158" s="33">
        <v>18</v>
      </c>
      <c r="L158" s="51">
        <v>5400</v>
      </c>
      <c r="M158" s="122">
        <v>36000</v>
      </c>
      <c r="N158" s="120" t="s">
        <v>367</v>
      </c>
      <c r="O158" s="120" t="s">
        <v>368</v>
      </c>
      <c r="P158" s="120" t="s">
        <v>369</v>
      </c>
      <c r="Q158" s="112" t="s">
        <v>405</v>
      </c>
      <c r="R158" s="235" t="s">
        <v>576</v>
      </c>
    </row>
    <row r="159" spans="1:18" ht="128.25">
      <c r="A159" s="124"/>
      <c r="B159" s="126"/>
      <c r="C159" s="129"/>
      <c r="D159" s="129"/>
      <c r="E159" s="129"/>
      <c r="F159" s="129"/>
      <c r="G159" s="129"/>
      <c r="H159" s="41" t="s">
        <v>370</v>
      </c>
      <c r="I159" s="33" t="s">
        <v>33</v>
      </c>
      <c r="J159" s="51">
        <v>500</v>
      </c>
      <c r="K159" s="33">
        <v>60</v>
      </c>
      <c r="L159" s="51">
        <v>30000</v>
      </c>
      <c r="M159" s="129"/>
      <c r="N159" s="129"/>
      <c r="O159" s="129"/>
      <c r="P159" s="129"/>
      <c r="Q159" s="118"/>
      <c r="R159" s="103" t="s">
        <v>577</v>
      </c>
    </row>
    <row r="160" spans="1:18" ht="114">
      <c r="A160" s="124"/>
      <c r="B160" s="126"/>
      <c r="C160" s="129"/>
      <c r="D160" s="129"/>
      <c r="E160" s="129"/>
      <c r="F160" s="129"/>
      <c r="G160" s="129"/>
      <c r="H160" s="41" t="s">
        <v>371</v>
      </c>
      <c r="I160" s="33" t="s">
        <v>33</v>
      </c>
      <c r="J160" s="51">
        <v>50</v>
      </c>
      <c r="K160" s="33">
        <v>6</v>
      </c>
      <c r="L160" s="51">
        <v>300</v>
      </c>
      <c r="M160" s="129"/>
      <c r="N160" s="129"/>
      <c r="O160" s="129"/>
      <c r="P160" s="129"/>
      <c r="Q160" s="118"/>
      <c r="R160" s="101"/>
    </row>
    <row r="161" spans="1:18" ht="114">
      <c r="A161" s="124"/>
      <c r="B161" s="126"/>
      <c r="C161" s="129"/>
      <c r="D161" s="129"/>
      <c r="E161" s="129"/>
      <c r="F161" s="129"/>
      <c r="G161" s="129"/>
      <c r="H161" s="41" t="s">
        <v>372</v>
      </c>
      <c r="I161" s="33" t="s">
        <v>33</v>
      </c>
      <c r="J161" s="51">
        <v>50</v>
      </c>
      <c r="K161" s="33">
        <v>6</v>
      </c>
      <c r="L161" s="51">
        <v>300</v>
      </c>
      <c r="M161" s="129"/>
      <c r="N161" s="129"/>
      <c r="O161" s="129"/>
      <c r="P161" s="129"/>
      <c r="Q161" s="113"/>
      <c r="R161" s="101"/>
    </row>
    <row r="162" spans="1:18" ht="88.5" customHeight="1">
      <c r="A162" s="230" t="s">
        <v>377</v>
      </c>
      <c r="B162" s="92" t="s">
        <v>378</v>
      </c>
      <c r="C162" s="33" t="s">
        <v>400</v>
      </c>
      <c r="D162" s="33" t="s">
        <v>945</v>
      </c>
      <c r="E162" s="33" t="s">
        <v>379</v>
      </c>
      <c r="F162" s="33" t="s">
        <v>380</v>
      </c>
      <c r="G162" s="33" t="s">
        <v>20</v>
      </c>
      <c r="H162" s="33" t="s">
        <v>381</v>
      </c>
      <c r="I162" s="33" t="s">
        <v>22</v>
      </c>
      <c r="J162" s="51">
        <v>186.23</v>
      </c>
      <c r="K162" s="33">
        <v>60</v>
      </c>
      <c r="L162" s="51">
        <v>11173.8</v>
      </c>
      <c r="M162" s="51">
        <v>11173.8</v>
      </c>
      <c r="N162" s="33" t="s">
        <v>382</v>
      </c>
      <c r="O162" s="33" t="s">
        <v>383</v>
      </c>
      <c r="P162" s="33" t="s">
        <v>384</v>
      </c>
      <c r="Q162" s="33" t="s">
        <v>183</v>
      </c>
      <c r="R162" s="33" t="s">
        <v>65</v>
      </c>
    </row>
    <row r="163" spans="1:18" ht="88.5" customHeight="1">
      <c r="A163" s="231" t="s">
        <v>373</v>
      </c>
      <c r="B163" s="212" t="s">
        <v>495</v>
      </c>
      <c r="C163" s="112" t="s">
        <v>401</v>
      </c>
      <c r="D163" s="112" t="s">
        <v>931</v>
      </c>
      <c r="E163" s="112" t="s">
        <v>374</v>
      </c>
      <c r="F163" s="117">
        <v>45125</v>
      </c>
      <c r="G163" s="112" t="s">
        <v>20</v>
      </c>
      <c r="H163" s="112" t="s">
        <v>375</v>
      </c>
      <c r="I163" s="112" t="s">
        <v>22</v>
      </c>
      <c r="J163" s="127">
        <v>2888.47</v>
      </c>
      <c r="K163" s="112">
        <v>12</v>
      </c>
      <c r="L163" s="127">
        <v>34661.64</v>
      </c>
      <c r="M163" s="127">
        <v>34661.64</v>
      </c>
      <c r="N163" s="112" t="s">
        <v>376</v>
      </c>
      <c r="O163" s="112" t="s">
        <v>25</v>
      </c>
      <c r="P163" s="112" t="s">
        <v>198</v>
      </c>
      <c r="Q163" s="33"/>
      <c r="R163" s="230" t="s">
        <v>576</v>
      </c>
    </row>
    <row r="164" spans="1:18" ht="42.75">
      <c r="A164" s="243"/>
      <c r="B164" s="214"/>
      <c r="C164" s="113"/>
      <c r="D164" s="113"/>
      <c r="E164" s="113"/>
      <c r="F164" s="136"/>
      <c r="G164" s="113"/>
      <c r="H164" s="113"/>
      <c r="I164" s="113"/>
      <c r="J164" s="175"/>
      <c r="K164" s="113"/>
      <c r="L164" s="175"/>
      <c r="M164" s="175"/>
      <c r="N164" s="113"/>
      <c r="O164" s="113"/>
      <c r="P164" s="113"/>
      <c r="Q164" s="33" t="s">
        <v>403</v>
      </c>
      <c r="R164" s="107" t="s">
        <v>577</v>
      </c>
    </row>
    <row r="165" spans="1:18">
      <c r="A165" s="231" t="s">
        <v>385</v>
      </c>
      <c r="B165" s="115" t="s">
        <v>386</v>
      </c>
      <c r="C165" s="112" t="s">
        <v>399</v>
      </c>
      <c r="D165" s="112" t="s">
        <v>387</v>
      </c>
      <c r="E165" s="112" t="s">
        <v>388</v>
      </c>
      <c r="F165" s="117">
        <v>45162</v>
      </c>
      <c r="G165" s="112" t="s">
        <v>20</v>
      </c>
      <c r="H165" s="33" t="s">
        <v>389</v>
      </c>
      <c r="I165" s="33" t="s">
        <v>22</v>
      </c>
      <c r="J165" s="51">
        <v>8534.85</v>
      </c>
      <c r="K165" s="33">
        <v>12</v>
      </c>
      <c r="L165" s="51">
        <v>102418.2</v>
      </c>
      <c r="M165" s="236">
        <v>510048.16</v>
      </c>
      <c r="N165" s="112" t="s">
        <v>390</v>
      </c>
      <c r="O165" s="112" t="s">
        <v>391</v>
      </c>
      <c r="P165" s="112" t="s">
        <v>392</v>
      </c>
      <c r="Q165" s="112" t="s">
        <v>404</v>
      </c>
      <c r="R165" s="231" t="s">
        <v>576</v>
      </c>
    </row>
    <row r="166" spans="1:18" ht="28.5">
      <c r="A166" s="140"/>
      <c r="B166" s="119"/>
      <c r="C166" s="118"/>
      <c r="D166" s="118"/>
      <c r="E166" s="118"/>
      <c r="F166" s="118"/>
      <c r="G166" s="118"/>
      <c r="H166" s="33" t="s">
        <v>393</v>
      </c>
      <c r="I166" s="33" t="s">
        <v>33</v>
      </c>
      <c r="J166" s="51">
        <v>2</v>
      </c>
      <c r="K166" s="33">
        <v>15</v>
      </c>
      <c r="L166" s="51">
        <v>30</v>
      </c>
      <c r="M166" s="205"/>
      <c r="N166" s="118"/>
      <c r="O166" s="118"/>
      <c r="P166" s="118"/>
      <c r="Q166" s="118"/>
      <c r="R166" s="140"/>
    </row>
    <row r="167" spans="1:18" ht="57">
      <c r="A167" s="140"/>
      <c r="B167" s="119"/>
      <c r="C167" s="118"/>
      <c r="D167" s="118"/>
      <c r="E167" s="118"/>
      <c r="F167" s="118"/>
      <c r="G167" s="118"/>
      <c r="H167" s="33" t="s">
        <v>394</v>
      </c>
      <c r="I167" s="33" t="s">
        <v>33</v>
      </c>
      <c r="J167" s="51">
        <v>100</v>
      </c>
      <c r="K167" s="33">
        <v>1</v>
      </c>
      <c r="L167" s="51">
        <v>100</v>
      </c>
      <c r="M167" s="205"/>
      <c r="N167" s="118"/>
      <c r="O167" s="118"/>
      <c r="P167" s="118"/>
      <c r="Q167" s="118"/>
      <c r="R167" s="140"/>
    </row>
    <row r="168" spans="1:18" ht="28.5">
      <c r="A168" s="140"/>
      <c r="B168" s="119"/>
      <c r="C168" s="118"/>
      <c r="D168" s="118"/>
      <c r="E168" s="118"/>
      <c r="F168" s="118"/>
      <c r="G168" s="118"/>
      <c r="H168" s="33" t="s">
        <v>395</v>
      </c>
      <c r="I168" s="33" t="s">
        <v>22</v>
      </c>
      <c r="J168" s="51">
        <v>1083.33</v>
      </c>
      <c r="K168" s="33">
        <v>12</v>
      </c>
      <c r="L168" s="51">
        <v>12999.96</v>
      </c>
      <c r="M168" s="205"/>
      <c r="N168" s="118"/>
      <c r="O168" s="118"/>
      <c r="P168" s="118"/>
      <c r="Q168" s="118"/>
      <c r="R168" s="140"/>
    </row>
    <row r="169" spans="1:18" ht="42.75">
      <c r="A169" s="140"/>
      <c r="B169" s="119"/>
      <c r="C169" s="118"/>
      <c r="D169" s="118"/>
      <c r="E169" s="118"/>
      <c r="F169" s="118"/>
      <c r="G169" s="118"/>
      <c r="H169" s="33" t="s">
        <v>396</v>
      </c>
      <c r="I169" s="33" t="s">
        <v>22</v>
      </c>
      <c r="J169" s="51">
        <v>32475</v>
      </c>
      <c r="K169" s="33">
        <v>12</v>
      </c>
      <c r="L169" s="51">
        <v>389700</v>
      </c>
      <c r="M169" s="205"/>
      <c r="N169" s="118"/>
      <c r="O169" s="118"/>
      <c r="P169" s="118"/>
      <c r="Q169" s="118"/>
      <c r="R169" s="140"/>
    </row>
    <row r="170" spans="1:18" ht="42.75">
      <c r="A170" s="114"/>
      <c r="B170" s="116"/>
      <c r="C170" s="113"/>
      <c r="D170" s="113"/>
      <c r="E170" s="113"/>
      <c r="F170" s="113"/>
      <c r="G170" s="113"/>
      <c r="H170" s="33" t="s">
        <v>397</v>
      </c>
      <c r="I170" s="33" t="s">
        <v>33</v>
      </c>
      <c r="J170" s="51">
        <v>2400</v>
      </c>
      <c r="K170" s="33">
        <v>2</v>
      </c>
      <c r="L170" s="51">
        <v>4800</v>
      </c>
      <c r="M170" s="128"/>
      <c r="N170" s="113"/>
      <c r="O170" s="113"/>
      <c r="P170" s="113"/>
      <c r="Q170" s="113"/>
      <c r="R170" s="114"/>
    </row>
    <row r="171" spans="1:18" ht="99.75">
      <c r="A171" s="230" t="s">
        <v>407</v>
      </c>
      <c r="B171" s="92" t="s">
        <v>63</v>
      </c>
      <c r="C171" s="33" t="s">
        <v>425</v>
      </c>
      <c r="D171" s="33" t="s">
        <v>946</v>
      </c>
      <c r="E171" s="33" t="s">
        <v>408</v>
      </c>
      <c r="F171" s="33" t="s">
        <v>409</v>
      </c>
      <c r="G171" s="33" t="s">
        <v>20</v>
      </c>
      <c r="H171" s="33" t="s">
        <v>487</v>
      </c>
      <c r="I171" s="33" t="s">
        <v>22</v>
      </c>
      <c r="J171" s="51">
        <v>72407.210000000006</v>
      </c>
      <c r="K171" s="33">
        <v>1</v>
      </c>
      <c r="L171" s="51">
        <v>72407.210000000006</v>
      </c>
      <c r="M171" s="51">
        <v>72407.210000000006</v>
      </c>
      <c r="N171" s="33" t="s">
        <v>410</v>
      </c>
      <c r="O171" s="33" t="s">
        <v>64</v>
      </c>
      <c r="P171" s="33" t="s">
        <v>411</v>
      </c>
      <c r="Q171" s="33" t="s">
        <v>412</v>
      </c>
      <c r="R171" s="33" t="s">
        <v>65</v>
      </c>
    </row>
    <row r="172" spans="1:18" ht="28.5">
      <c r="A172" s="223" t="s">
        <v>413</v>
      </c>
      <c r="B172" s="125" t="s">
        <v>1135</v>
      </c>
      <c r="C172" s="120" t="s">
        <v>425</v>
      </c>
      <c r="D172" s="120" t="s">
        <v>947</v>
      </c>
      <c r="E172" s="120" t="s">
        <v>414</v>
      </c>
      <c r="F172" s="183">
        <v>45180</v>
      </c>
      <c r="G172" s="120" t="s">
        <v>20</v>
      </c>
      <c r="H172" s="33" t="s">
        <v>1136</v>
      </c>
      <c r="I172" s="33" t="s">
        <v>33</v>
      </c>
      <c r="J172" s="51">
        <v>1665.59</v>
      </c>
      <c r="K172" s="33">
        <v>140</v>
      </c>
      <c r="L172" s="51">
        <v>233182.6</v>
      </c>
      <c r="M172" s="122">
        <v>3771910.08</v>
      </c>
      <c r="N172" s="120" t="s">
        <v>415</v>
      </c>
      <c r="O172" s="120" t="s">
        <v>107</v>
      </c>
      <c r="P172" s="120" t="s">
        <v>416</v>
      </c>
      <c r="Q172" s="112" t="s">
        <v>437</v>
      </c>
      <c r="R172" s="223" t="s">
        <v>576</v>
      </c>
    </row>
    <row r="173" spans="1:18">
      <c r="A173" s="124"/>
      <c r="B173" s="126"/>
      <c r="C173" s="129"/>
      <c r="D173" s="129"/>
      <c r="E173" s="129"/>
      <c r="F173" s="129"/>
      <c r="G173" s="129"/>
      <c r="H173" s="33" t="s">
        <v>417</v>
      </c>
      <c r="I173" s="33" t="s">
        <v>22</v>
      </c>
      <c r="J173" s="51">
        <v>45284.21</v>
      </c>
      <c r="K173" s="33">
        <v>12</v>
      </c>
      <c r="L173" s="51">
        <v>543410.52</v>
      </c>
      <c r="M173" s="129"/>
      <c r="N173" s="129"/>
      <c r="O173" s="129"/>
      <c r="P173" s="129"/>
      <c r="Q173" s="118"/>
      <c r="R173" s="131"/>
    </row>
    <row r="174" spans="1:18" ht="28.5">
      <c r="A174" s="124"/>
      <c r="B174" s="126"/>
      <c r="C174" s="129"/>
      <c r="D174" s="129"/>
      <c r="E174" s="129"/>
      <c r="F174" s="129"/>
      <c r="G174" s="129"/>
      <c r="H174" s="33" t="s">
        <v>418</v>
      </c>
      <c r="I174" s="33" t="s">
        <v>22</v>
      </c>
      <c r="J174" s="51">
        <v>54856.03</v>
      </c>
      <c r="K174" s="33">
        <v>12</v>
      </c>
      <c r="L174" s="51">
        <v>658272.36</v>
      </c>
      <c r="M174" s="129"/>
      <c r="N174" s="129"/>
      <c r="O174" s="129"/>
      <c r="P174" s="129"/>
      <c r="Q174" s="118"/>
      <c r="R174" s="131"/>
    </row>
    <row r="175" spans="1:18" ht="28.5">
      <c r="A175" s="124"/>
      <c r="B175" s="126"/>
      <c r="C175" s="129"/>
      <c r="D175" s="129"/>
      <c r="E175" s="129"/>
      <c r="F175" s="129"/>
      <c r="G175" s="129"/>
      <c r="H175" s="33" t="s">
        <v>419</v>
      </c>
      <c r="I175" s="33" t="s">
        <v>22</v>
      </c>
      <c r="J175" s="51">
        <v>84075.26</v>
      </c>
      <c r="K175" s="33">
        <v>12</v>
      </c>
      <c r="L175" s="51">
        <v>1008903.12</v>
      </c>
      <c r="M175" s="129"/>
      <c r="N175" s="129"/>
      <c r="O175" s="129"/>
      <c r="P175" s="129"/>
      <c r="Q175" s="118"/>
      <c r="R175" s="131"/>
    </row>
    <row r="176" spans="1:18" ht="28.5">
      <c r="A176" s="124"/>
      <c r="B176" s="126"/>
      <c r="C176" s="129"/>
      <c r="D176" s="129"/>
      <c r="E176" s="129"/>
      <c r="F176" s="129"/>
      <c r="G176" s="129"/>
      <c r="H176" s="33" t="s">
        <v>420</v>
      </c>
      <c r="I176" s="33" t="s">
        <v>22</v>
      </c>
      <c r="J176" s="51">
        <v>96798.54</v>
      </c>
      <c r="K176" s="33">
        <v>12</v>
      </c>
      <c r="L176" s="51">
        <v>1161582.48</v>
      </c>
      <c r="M176" s="129"/>
      <c r="N176" s="129"/>
      <c r="O176" s="129"/>
      <c r="P176" s="129"/>
      <c r="Q176" s="118"/>
      <c r="R176" s="131"/>
    </row>
    <row r="177" spans="1:18">
      <c r="A177" s="124"/>
      <c r="B177" s="126"/>
      <c r="C177" s="129"/>
      <c r="D177" s="129"/>
      <c r="E177" s="129"/>
      <c r="F177" s="129"/>
      <c r="G177" s="129"/>
      <c r="H177" s="33" t="s">
        <v>421</v>
      </c>
      <c r="I177" s="33" t="s">
        <v>26</v>
      </c>
      <c r="J177" s="51">
        <v>1665.59</v>
      </c>
      <c r="K177" s="33">
        <v>100</v>
      </c>
      <c r="L177" s="51">
        <v>166559</v>
      </c>
      <c r="M177" s="129"/>
      <c r="N177" s="129"/>
      <c r="O177" s="129"/>
      <c r="P177" s="129"/>
      <c r="Q177" s="113"/>
      <c r="R177" s="131"/>
    </row>
    <row r="178" spans="1:18" ht="57">
      <c r="A178" s="223" t="s">
        <v>427</v>
      </c>
      <c r="B178" s="125" t="s">
        <v>386</v>
      </c>
      <c r="C178" s="120" t="s">
        <v>436</v>
      </c>
      <c r="D178" s="120" t="s">
        <v>428</v>
      </c>
      <c r="E178" s="120" t="s">
        <v>429</v>
      </c>
      <c r="F178" s="183">
        <v>45203</v>
      </c>
      <c r="G178" s="120" t="s">
        <v>20</v>
      </c>
      <c r="H178" s="33" t="s">
        <v>430</v>
      </c>
      <c r="I178" s="33" t="s">
        <v>22</v>
      </c>
      <c r="J178" s="51">
        <v>18776.669999999998</v>
      </c>
      <c r="K178" s="33">
        <v>12</v>
      </c>
      <c r="L178" s="51">
        <v>225320.04</v>
      </c>
      <c r="M178" s="122">
        <v>1097126.04</v>
      </c>
      <c r="N178" s="120" t="s">
        <v>390</v>
      </c>
      <c r="O178" s="120" t="s">
        <v>391</v>
      </c>
      <c r="P178" s="120" t="s">
        <v>392</v>
      </c>
      <c r="Q178" s="112" t="s">
        <v>431</v>
      </c>
      <c r="R178" s="235" t="s">
        <v>576</v>
      </c>
    </row>
    <row r="179" spans="1:18" ht="99.75">
      <c r="A179" s="124"/>
      <c r="B179" s="125"/>
      <c r="C179" s="129"/>
      <c r="D179" s="129"/>
      <c r="E179" s="129"/>
      <c r="F179" s="129"/>
      <c r="G179" s="129"/>
      <c r="H179" s="33" t="s">
        <v>432</v>
      </c>
      <c r="I179" s="33" t="s">
        <v>22</v>
      </c>
      <c r="J179" s="51">
        <v>71445</v>
      </c>
      <c r="K179" s="33">
        <v>12</v>
      </c>
      <c r="L179" s="51">
        <v>857340</v>
      </c>
      <c r="M179" s="129"/>
      <c r="N179" s="129"/>
      <c r="O179" s="129"/>
      <c r="P179" s="129"/>
      <c r="Q179" s="118"/>
      <c r="R179" s="108" t="s">
        <v>577</v>
      </c>
    </row>
    <row r="180" spans="1:18" ht="28.5">
      <c r="A180" s="124"/>
      <c r="B180" s="125"/>
      <c r="C180" s="129"/>
      <c r="D180" s="129"/>
      <c r="E180" s="129"/>
      <c r="F180" s="129"/>
      <c r="G180" s="129"/>
      <c r="H180" s="33" t="s">
        <v>433</v>
      </c>
      <c r="I180" s="33" t="s">
        <v>33</v>
      </c>
      <c r="J180" s="51">
        <v>2</v>
      </c>
      <c r="K180" s="33">
        <v>33</v>
      </c>
      <c r="L180" s="51">
        <v>66</v>
      </c>
      <c r="M180" s="129"/>
      <c r="N180" s="129"/>
      <c r="O180" s="129"/>
      <c r="P180" s="129"/>
      <c r="Q180" s="118"/>
      <c r="R180" s="108"/>
    </row>
    <row r="181" spans="1:18" ht="42.75">
      <c r="A181" s="124"/>
      <c r="B181" s="125"/>
      <c r="C181" s="129"/>
      <c r="D181" s="129"/>
      <c r="E181" s="129"/>
      <c r="F181" s="129"/>
      <c r="G181" s="129"/>
      <c r="H181" s="33" t="s">
        <v>397</v>
      </c>
      <c r="I181" s="33" t="s">
        <v>33</v>
      </c>
      <c r="J181" s="51">
        <v>2400</v>
      </c>
      <c r="K181" s="33">
        <v>6</v>
      </c>
      <c r="L181" s="51">
        <v>14400</v>
      </c>
      <c r="M181" s="129"/>
      <c r="N181" s="129"/>
      <c r="O181" s="129"/>
      <c r="P181" s="129"/>
      <c r="Q181" s="113"/>
      <c r="R181" s="108"/>
    </row>
    <row r="182" spans="1:18" ht="88.5" customHeight="1">
      <c r="A182" s="223" t="s">
        <v>440</v>
      </c>
      <c r="B182" s="125" t="s">
        <v>496</v>
      </c>
      <c r="C182" s="120" t="s">
        <v>441</v>
      </c>
      <c r="D182" s="120" t="s">
        <v>948</v>
      </c>
      <c r="E182" s="183">
        <v>44532</v>
      </c>
      <c r="F182" s="183">
        <v>45628</v>
      </c>
      <c r="G182" s="120" t="s">
        <v>20</v>
      </c>
      <c r="H182" s="33" t="s">
        <v>443</v>
      </c>
      <c r="I182" s="33" t="s">
        <v>33</v>
      </c>
      <c r="J182" s="51">
        <v>41041.69</v>
      </c>
      <c r="K182" s="33">
        <v>1</v>
      </c>
      <c r="L182" s="51">
        <v>41041.69</v>
      </c>
      <c r="M182" s="122">
        <v>332016.37</v>
      </c>
      <c r="N182" s="120" t="s">
        <v>206</v>
      </c>
      <c r="O182" s="120" t="s">
        <v>444</v>
      </c>
      <c r="P182" s="120" t="s">
        <v>445</v>
      </c>
      <c r="Q182" s="208" t="s">
        <v>412</v>
      </c>
      <c r="R182" s="120" t="s">
        <v>65</v>
      </c>
    </row>
    <row r="183" spans="1:18" ht="88.5" customHeight="1">
      <c r="A183" s="124"/>
      <c r="B183" s="125"/>
      <c r="C183" s="209"/>
      <c r="D183" s="209"/>
      <c r="E183" s="209"/>
      <c r="F183" s="209"/>
      <c r="G183" s="209"/>
      <c r="H183" s="56" t="s">
        <v>446</v>
      </c>
      <c r="I183" s="56" t="s">
        <v>33</v>
      </c>
      <c r="J183" s="57">
        <v>140974.68</v>
      </c>
      <c r="K183" s="56">
        <v>1</v>
      </c>
      <c r="L183" s="57">
        <v>140974.68</v>
      </c>
      <c r="M183" s="209"/>
      <c r="N183" s="209"/>
      <c r="O183" s="209"/>
      <c r="P183" s="209"/>
      <c r="Q183" s="210"/>
      <c r="R183" s="209"/>
    </row>
    <row r="184" spans="1:18" ht="81.75" customHeight="1">
      <c r="A184" s="124"/>
      <c r="B184" s="125"/>
      <c r="C184" s="209"/>
      <c r="D184" s="209"/>
      <c r="E184" s="209"/>
      <c r="F184" s="209"/>
      <c r="G184" s="209"/>
      <c r="H184" s="56" t="s">
        <v>447</v>
      </c>
      <c r="I184" s="56" t="s">
        <v>26</v>
      </c>
      <c r="J184" s="57">
        <v>15000</v>
      </c>
      <c r="K184" s="56">
        <v>10</v>
      </c>
      <c r="L184" s="57">
        <v>150000</v>
      </c>
      <c r="M184" s="209"/>
      <c r="N184" s="209"/>
      <c r="O184" s="209"/>
      <c r="P184" s="209"/>
      <c r="Q184" s="210"/>
      <c r="R184" s="209"/>
    </row>
    <row r="185" spans="1:18" ht="210" customHeight="1">
      <c r="A185" s="230" t="s">
        <v>482</v>
      </c>
      <c r="B185" s="92" t="s">
        <v>483</v>
      </c>
      <c r="C185" s="33" t="s">
        <v>484</v>
      </c>
      <c r="D185" s="33" t="s">
        <v>949</v>
      </c>
      <c r="E185" s="33" t="s">
        <v>485</v>
      </c>
      <c r="F185" s="42">
        <v>45634</v>
      </c>
      <c r="G185" s="33" t="s">
        <v>20</v>
      </c>
      <c r="H185" s="33" t="s">
        <v>486</v>
      </c>
      <c r="I185" s="33" t="s">
        <v>26</v>
      </c>
      <c r="J185" s="51">
        <v>421500</v>
      </c>
      <c r="K185" s="33">
        <v>1</v>
      </c>
      <c r="L185" s="51">
        <v>421500</v>
      </c>
      <c r="M185" s="51">
        <v>421500</v>
      </c>
      <c r="N185" s="33" t="s">
        <v>206</v>
      </c>
      <c r="O185" s="33" t="s">
        <v>207</v>
      </c>
      <c r="P185" s="33" t="s">
        <v>445</v>
      </c>
      <c r="Q185" s="33" t="s">
        <v>412</v>
      </c>
      <c r="R185" s="230" t="s">
        <v>731</v>
      </c>
    </row>
    <row r="186" spans="1:18" ht="176.25" customHeight="1">
      <c r="A186" s="230" t="s">
        <v>448</v>
      </c>
      <c r="B186" s="92" t="s">
        <v>449</v>
      </c>
      <c r="C186" s="33" t="s">
        <v>450</v>
      </c>
      <c r="D186" s="33" t="s">
        <v>932</v>
      </c>
      <c r="E186" s="33" t="s">
        <v>212</v>
      </c>
      <c r="F186" s="42">
        <v>45281</v>
      </c>
      <c r="G186" s="33" t="s">
        <v>20</v>
      </c>
      <c r="H186" s="33" t="s">
        <v>451</v>
      </c>
      <c r="I186" s="33" t="s">
        <v>22</v>
      </c>
      <c r="J186" s="51">
        <v>7000</v>
      </c>
      <c r="K186" s="33">
        <v>12</v>
      </c>
      <c r="L186" s="51">
        <v>84000</v>
      </c>
      <c r="M186" s="51">
        <v>84000</v>
      </c>
      <c r="N186" s="33" t="s">
        <v>452</v>
      </c>
      <c r="O186" s="33" t="s">
        <v>453</v>
      </c>
      <c r="P186" s="33" t="s">
        <v>452</v>
      </c>
      <c r="Q186" s="33" t="s">
        <v>454</v>
      </c>
      <c r="R186" s="230" t="s">
        <v>576</v>
      </c>
    </row>
    <row r="187" spans="1:18" ht="38.25" customHeight="1">
      <c r="A187" s="223" t="s">
        <v>455</v>
      </c>
      <c r="B187" s="125" t="s">
        <v>456</v>
      </c>
      <c r="C187" s="120" t="s">
        <v>457</v>
      </c>
      <c r="D187" s="120" t="s">
        <v>933</v>
      </c>
      <c r="E187" s="120" t="s">
        <v>458</v>
      </c>
      <c r="F187" s="183">
        <v>45277</v>
      </c>
      <c r="G187" s="120" t="s">
        <v>20</v>
      </c>
      <c r="H187" s="33" t="s">
        <v>459</v>
      </c>
      <c r="I187" s="33" t="s">
        <v>22</v>
      </c>
      <c r="J187" s="51">
        <v>2918</v>
      </c>
      <c r="K187" s="33">
        <v>12</v>
      </c>
      <c r="L187" s="51">
        <v>35016</v>
      </c>
      <c r="M187" s="122">
        <v>148316</v>
      </c>
      <c r="N187" s="120" t="s">
        <v>460</v>
      </c>
      <c r="O187" s="120" t="s">
        <v>461</v>
      </c>
      <c r="P187" s="120" t="s">
        <v>462</v>
      </c>
      <c r="Q187" s="120" t="s">
        <v>490</v>
      </c>
      <c r="R187" s="223" t="s">
        <v>576</v>
      </c>
    </row>
    <row r="188" spans="1:18" ht="42.75">
      <c r="A188" s="124"/>
      <c r="B188" s="126"/>
      <c r="C188" s="129"/>
      <c r="D188" s="129"/>
      <c r="E188" s="129"/>
      <c r="F188" s="129"/>
      <c r="G188" s="129"/>
      <c r="H188" s="33" t="s">
        <v>463</v>
      </c>
      <c r="I188" s="33" t="s">
        <v>33</v>
      </c>
      <c r="J188" s="51">
        <v>3800</v>
      </c>
      <c r="K188" s="33">
        <v>1</v>
      </c>
      <c r="L188" s="51">
        <v>3800</v>
      </c>
      <c r="M188" s="129"/>
      <c r="N188" s="129"/>
      <c r="O188" s="129"/>
      <c r="P188" s="129"/>
      <c r="Q188" s="130"/>
      <c r="R188" s="131"/>
    </row>
    <row r="189" spans="1:18" ht="42.75" customHeight="1">
      <c r="A189" s="124"/>
      <c r="B189" s="126"/>
      <c r="C189" s="129"/>
      <c r="D189" s="129"/>
      <c r="E189" s="129"/>
      <c r="F189" s="129"/>
      <c r="G189" s="129"/>
      <c r="H189" s="33" t="s">
        <v>464</v>
      </c>
      <c r="I189" s="33" t="s">
        <v>22</v>
      </c>
      <c r="J189" s="51">
        <v>9125</v>
      </c>
      <c r="K189" s="33">
        <v>12</v>
      </c>
      <c r="L189" s="51">
        <v>109500</v>
      </c>
      <c r="M189" s="129"/>
      <c r="N189" s="129"/>
      <c r="O189" s="129"/>
      <c r="P189" s="129"/>
      <c r="Q189" s="130"/>
      <c r="R189" s="131"/>
    </row>
    <row r="190" spans="1:18" ht="34.5" customHeight="1">
      <c r="A190" s="223" t="s">
        <v>465</v>
      </c>
      <c r="B190" s="125" t="s">
        <v>456</v>
      </c>
      <c r="C190" s="120" t="s">
        <v>466</v>
      </c>
      <c r="D190" s="120" t="s">
        <v>958</v>
      </c>
      <c r="E190" s="120" t="s">
        <v>197</v>
      </c>
      <c r="F190" s="183">
        <v>45276</v>
      </c>
      <c r="G190" s="120" t="s">
        <v>20</v>
      </c>
      <c r="H190" s="33" t="s">
        <v>459</v>
      </c>
      <c r="I190" s="33" t="s">
        <v>22</v>
      </c>
      <c r="J190" s="51">
        <v>0</v>
      </c>
      <c r="K190" s="33">
        <v>12</v>
      </c>
      <c r="L190" s="51">
        <v>0</v>
      </c>
      <c r="M190" s="122">
        <v>108000</v>
      </c>
      <c r="N190" s="120" t="s">
        <v>111</v>
      </c>
      <c r="O190" s="120" t="s">
        <v>112</v>
      </c>
      <c r="P190" s="120" t="s">
        <v>113</v>
      </c>
      <c r="Q190" s="120" t="s">
        <v>490</v>
      </c>
      <c r="R190" s="231" t="s">
        <v>576</v>
      </c>
    </row>
    <row r="191" spans="1:18" ht="42.75">
      <c r="A191" s="124"/>
      <c r="B191" s="126"/>
      <c r="C191" s="129"/>
      <c r="D191" s="129"/>
      <c r="E191" s="129"/>
      <c r="F191" s="129"/>
      <c r="G191" s="129"/>
      <c r="H191" s="33" t="s">
        <v>467</v>
      </c>
      <c r="I191" s="33" t="s">
        <v>33</v>
      </c>
      <c r="J191" s="51">
        <v>0</v>
      </c>
      <c r="K191" s="33">
        <v>1</v>
      </c>
      <c r="L191" s="51">
        <v>0</v>
      </c>
      <c r="M191" s="129"/>
      <c r="N191" s="129"/>
      <c r="O191" s="129"/>
      <c r="P191" s="129"/>
      <c r="Q191" s="130"/>
      <c r="R191" s="140"/>
    </row>
    <row r="192" spans="1:18" ht="28.5">
      <c r="A192" s="124"/>
      <c r="B192" s="126"/>
      <c r="C192" s="129"/>
      <c r="D192" s="129"/>
      <c r="E192" s="129"/>
      <c r="F192" s="129"/>
      <c r="G192" s="129"/>
      <c r="H192" s="33" t="s">
        <v>464</v>
      </c>
      <c r="I192" s="33" t="s">
        <v>22</v>
      </c>
      <c r="J192" s="51">
        <v>9000</v>
      </c>
      <c r="K192" s="33">
        <v>12</v>
      </c>
      <c r="L192" s="51">
        <v>108000</v>
      </c>
      <c r="M192" s="129"/>
      <c r="N192" s="129"/>
      <c r="O192" s="129"/>
      <c r="P192" s="129"/>
      <c r="Q192" s="130"/>
      <c r="R192" s="114"/>
    </row>
    <row r="193" spans="1:18" ht="28.5">
      <c r="A193" s="223" t="s">
        <v>468</v>
      </c>
      <c r="B193" s="125" t="s">
        <v>469</v>
      </c>
      <c r="C193" s="120" t="s">
        <v>466</v>
      </c>
      <c r="D193" s="120" t="s">
        <v>950</v>
      </c>
      <c r="E193" s="120" t="s">
        <v>470</v>
      </c>
      <c r="F193" s="183">
        <v>45278</v>
      </c>
      <c r="G193" s="120" t="s">
        <v>20</v>
      </c>
      <c r="H193" s="33" t="s">
        <v>471</v>
      </c>
      <c r="I193" s="33" t="s">
        <v>22</v>
      </c>
      <c r="J193" s="51">
        <v>49516.67</v>
      </c>
      <c r="K193" s="33">
        <v>12</v>
      </c>
      <c r="L193" s="51">
        <v>594200.04</v>
      </c>
      <c r="M193" s="122">
        <v>2285100</v>
      </c>
      <c r="N193" s="120" t="s">
        <v>472</v>
      </c>
      <c r="O193" s="120" t="s">
        <v>473</v>
      </c>
      <c r="P193" s="120" t="s">
        <v>474</v>
      </c>
      <c r="Q193" s="120" t="s">
        <v>674</v>
      </c>
      <c r="R193" s="120" t="s">
        <v>65</v>
      </c>
    </row>
    <row r="194" spans="1:18" ht="28.5">
      <c r="A194" s="124"/>
      <c r="B194" s="126"/>
      <c r="C194" s="129"/>
      <c r="D194" s="129"/>
      <c r="E194" s="129"/>
      <c r="F194" s="129"/>
      <c r="G194" s="129"/>
      <c r="H194" s="33" t="s">
        <v>471</v>
      </c>
      <c r="I194" s="33" t="s">
        <v>22</v>
      </c>
      <c r="J194" s="51">
        <v>51233.33</v>
      </c>
      <c r="K194" s="33">
        <v>12</v>
      </c>
      <c r="L194" s="51">
        <v>614799.96</v>
      </c>
      <c r="M194" s="129"/>
      <c r="N194" s="129"/>
      <c r="O194" s="129"/>
      <c r="P194" s="129"/>
      <c r="Q194" s="130"/>
      <c r="R194" s="129"/>
    </row>
    <row r="195" spans="1:18" ht="28.5">
      <c r="A195" s="124"/>
      <c r="B195" s="126"/>
      <c r="C195" s="129"/>
      <c r="D195" s="129"/>
      <c r="E195" s="129"/>
      <c r="F195" s="129"/>
      <c r="G195" s="129"/>
      <c r="H195" s="33" t="s">
        <v>475</v>
      </c>
      <c r="I195" s="33" t="s">
        <v>22</v>
      </c>
      <c r="J195" s="51">
        <v>25616.67</v>
      </c>
      <c r="K195" s="33">
        <v>12</v>
      </c>
      <c r="L195" s="51">
        <v>307400.03999999998</v>
      </c>
      <c r="M195" s="129"/>
      <c r="N195" s="129"/>
      <c r="O195" s="129"/>
      <c r="P195" s="129"/>
      <c r="Q195" s="130"/>
      <c r="R195" s="129"/>
    </row>
    <row r="196" spans="1:18" ht="28.5">
      <c r="A196" s="124"/>
      <c r="B196" s="126"/>
      <c r="C196" s="129"/>
      <c r="D196" s="129"/>
      <c r="E196" s="129"/>
      <c r="F196" s="129"/>
      <c r="G196" s="129"/>
      <c r="H196" s="33" t="s">
        <v>475</v>
      </c>
      <c r="I196" s="33" t="s">
        <v>22</v>
      </c>
      <c r="J196" s="51">
        <v>24758.33</v>
      </c>
      <c r="K196" s="33">
        <v>12</v>
      </c>
      <c r="L196" s="51">
        <v>297099.96000000002</v>
      </c>
      <c r="M196" s="129"/>
      <c r="N196" s="129"/>
      <c r="O196" s="129"/>
      <c r="P196" s="129"/>
      <c r="Q196" s="130"/>
      <c r="R196" s="129"/>
    </row>
    <row r="197" spans="1:18" ht="28.5">
      <c r="A197" s="124"/>
      <c r="B197" s="126"/>
      <c r="C197" s="129"/>
      <c r="D197" s="129"/>
      <c r="E197" s="129"/>
      <c r="F197" s="129"/>
      <c r="G197" s="129"/>
      <c r="H197" s="33" t="s">
        <v>476</v>
      </c>
      <c r="I197" s="33" t="s">
        <v>22</v>
      </c>
      <c r="J197" s="51">
        <v>19250</v>
      </c>
      <c r="K197" s="33">
        <v>12</v>
      </c>
      <c r="L197" s="51">
        <v>231000</v>
      </c>
      <c r="M197" s="129"/>
      <c r="N197" s="129"/>
      <c r="O197" s="129"/>
      <c r="P197" s="129"/>
      <c r="Q197" s="130"/>
      <c r="R197" s="129"/>
    </row>
    <row r="198" spans="1:18" ht="28.5">
      <c r="A198" s="124"/>
      <c r="B198" s="126"/>
      <c r="C198" s="129"/>
      <c r="D198" s="129"/>
      <c r="E198" s="129"/>
      <c r="F198" s="129"/>
      <c r="G198" s="129"/>
      <c r="H198" s="33" t="s">
        <v>476</v>
      </c>
      <c r="I198" s="33" t="s">
        <v>22</v>
      </c>
      <c r="J198" s="51">
        <v>20050</v>
      </c>
      <c r="K198" s="33">
        <v>12</v>
      </c>
      <c r="L198" s="51">
        <v>240600</v>
      </c>
      <c r="M198" s="129"/>
      <c r="N198" s="129"/>
      <c r="O198" s="129"/>
      <c r="P198" s="129"/>
      <c r="Q198" s="130"/>
      <c r="R198" s="129"/>
    </row>
    <row r="199" spans="1:18" ht="90.75" customHeight="1">
      <c r="A199" s="230" t="s">
        <v>477</v>
      </c>
      <c r="B199" s="92" t="s">
        <v>478</v>
      </c>
      <c r="C199" s="33" t="s">
        <v>466</v>
      </c>
      <c r="D199" s="33" t="s">
        <v>951</v>
      </c>
      <c r="E199" s="33" t="s">
        <v>442</v>
      </c>
      <c r="F199" s="42">
        <v>45271</v>
      </c>
      <c r="G199" s="33" t="s">
        <v>20</v>
      </c>
      <c r="H199" s="33" t="s">
        <v>479</v>
      </c>
      <c r="I199" s="33" t="s">
        <v>26</v>
      </c>
      <c r="J199" s="51">
        <v>128790.01</v>
      </c>
      <c r="K199" s="33">
        <v>1</v>
      </c>
      <c r="L199" s="51">
        <v>128790.01</v>
      </c>
      <c r="M199" s="51">
        <v>128790.01</v>
      </c>
      <c r="N199" s="33" t="s">
        <v>480</v>
      </c>
      <c r="O199" s="33" t="s">
        <v>91</v>
      </c>
      <c r="P199" s="33" t="s">
        <v>481</v>
      </c>
      <c r="Q199" s="33" t="s">
        <v>489</v>
      </c>
      <c r="R199" s="230" t="s">
        <v>576</v>
      </c>
    </row>
    <row r="200" spans="1:18" ht="134.25" customHeight="1">
      <c r="A200" s="230" t="s">
        <v>503</v>
      </c>
      <c r="B200" s="92" t="s">
        <v>504</v>
      </c>
      <c r="C200" s="33" t="s">
        <v>514</v>
      </c>
      <c r="D200" s="33" t="s">
        <v>505</v>
      </c>
      <c r="E200" s="33" t="s">
        <v>506</v>
      </c>
      <c r="F200" s="42">
        <v>45329</v>
      </c>
      <c r="G200" s="33" t="s">
        <v>20</v>
      </c>
      <c r="H200" s="33" t="s">
        <v>508</v>
      </c>
      <c r="I200" s="33" t="s">
        <v>26</v>
      </c>
      <c r="J200" s="51">
        <v>20999.4</v>
      </c>
      <c r="K200" s="33">
        <v>1</v>
      </c>
      <c r="L200" s="51">
        <v>20999.4</v>
      </c>
      <c r="M200" s="51">
        <v>20999.4</v>
      </c>
      <c r="N200" s="33" t="s">
        <v>509</v>
      </c>
      <c r="O200" s="33" t="s">
        <v>510</v>
      </c>
      <c r="P200" s="33" t="s">
        <v>511</v>
      </c>
      <c r="Q200" s="33" t="s">
        <v>512</v>
      </c>
      <c r="R200" s="230" t="s">
        <v>576</v>
      </c>
    </row>
    <row r="201" spans="1:18" ht="48.75" customHeight="1">
      <c r="A201" s="231" t="s">
        <v>497</v>
      </c>
      <c r="B201" s="115" t="s">
        <v>498</v>
      </c>
      <c r="C201" s="112" t="s">
        <v>513</v>
      </c>
      <c r="D201" s="112" t="s">
        <v>952</v>
      </c>
      <c r="E201" s="112" t="s">
        <v>499</v>
      </c>
      <c r="F201" s="117">
        <v>45345</v>
      </c>
      <c r="G201" s="112" t="s">
        <v>20</v>
      </c>
      <c r="H201" s="112" t="s">
        <v>500</v>
      </c>
      <c r="I201" s="112" t="s">
        <v>33</v>
      </c>
      <c r="J201" s="127">
        <v>44378.37</v>
      </c>
      <c r="K201" s="112">
        <v>1</v>
      </c>
      <c r="L201" s="127">
        <v>44378.37</v>
      </c>
      <c r="M201" s="106">
        <v>44378.37</v>
      </c>
      <c r="N201" s="112" t="s">
        <v>34</v>
      </c>
      <c r="O201" s="112" t="s">
        <v>35</v>
      </c>
      <c r="P201" s="112" t="s">
        <v>501</v>
      </c>
      <c r="Q201" s="112" t="s">
        <v>502</v>
      </c>
      <c r="R201" s="230" t="s">
        <v>596</v>
      </c>
    </row>
    <row r="202" spans="1:18" ht="43.5" customHeight="1">
      <c r="A202" s="114"/>
      <c r="B202" s="116"/>
      <c r="C202" s="113"/>
      <c r="D202" s="113"/>
      <c r="E202" s="113"/>
      <c r="F202" s="113"/>
      <c r="G202" s="113"/>
      <c r="H202" s="113"/>
      <c r="I202" s="113"/>
      <c r="J202" s="175"/>
      <c r="K202" s="113"/>
      <c r="L202" s="175"/>
      <c r="M202" s="105"/>
      <c r="N202" s="113"/>
      <c r="O202" s="113"/>
      <c r="P202" s="113"/>
      <c r="Q202" s="113"/>
      <c r="R202" s="88" t="s">
        <v>895</v>
      </c>
    </row>
    <row r="203" spans="1:18">
      <c r="A203" s="223" t="s">
        <v>517</v>
      </c>
      <c r="B203" s="125" t="s">
        <v>518</v>
      </c>
      <c r="C203" s="120" t="s">
        <v>515</v>
      </c>
      <c r="D203" s="120" t="s">
        <v>519</v>
      </c>
      <c r="E203" s="120" t="s">
        <v>520</v>
      </c>
      <c r="F203" s="120" t="s">
        <v>516</v>
      </c>
      <c r="G203" s="120" t="s">
        <v>20</v>
      </c>
      <c r="H203" s="33" t="s">
        <v>521</v>
      </c>
      <c r="I203" s="33" t="s">
        <v>33</v>
      </c>
      <c r="J203" s="34">
        <v>18470</v>
      </c>
      <c r="K203" s="33">
        <v>1</v>
      </c>
      <c r="L203" s="34">
        <v>18470</v>
      </c>
      <c r="M203" s="185">
        <v>99535.2</v>
      </c>
      <c r="N203" s="120" t="s">
        <v>522</v>
      </c>
      <c r="O203" s="120" t="s">
        <v>523</v>
      </c>
      <c r="P203" s="120" t="s">
        <v>524</v>
      </c>
      <c r="Q203" s="120" t="s">
        <v>454</v>
      </c>
      <c r="R203" s="120" t="s">
        <v>65</v>
      </c>
    </row>
    <row r="204" spans="1:18" ht="71.25">
      <c r="A204" s="124"/>
      <c r="B204" s="126"/>
      <c r="C204" s="129"/>
      <c r="D204" s="129"/>
      <c r="E204" s="129"/>
      <c r="F204" s="129"/>
      <c r="G204" s="129"/>
      <c r="H204" s="33" t="s">
        <v>525</v>
      </c>
      <c r="I204" s="33" t="s">
        <v>33</v>
      </c>
      <c r="J204" s="34">
        <v>37527.599999999999</v>
      </c>
      <c r="K204" s="33">
        <v>2</v>
      </c>
      <c r="L204" s="34">
        <v>75055.199999999997</v>
      </c>
      <c r="M204" s="129"/>
      <c r="N204" s="129"/>
      <c r="O204" s="129"/>
      <c r="P204" s="129"/>
      <c r="Q204" s="130"/>
      <c r="R204" s="129"/>
    </row>
    <row r="205" spans="1:18" ht="48.75" customHeight="1">
      <c r="A205" s="124"/>
      <c r="B205" s="126"/>
      <c r="C205" s="129"/>
      <c r="D205" s="129"/>
      <c r="E205" s="129"/>
      <c r="F205" s="129"/>
      <c r="G205" s="129"/>
      <c r="H205" s="33" t="s">
        <v>526</v>
      </c>
      <c r="I205" s="33" t="s">
        <v>33</v>
      </c>
      <c r="J205" s="34">
        <v>1502.5</v>
      </c>
      <c r="K205" s="33">
        <v>4</v>
      </c>
      <c r="L205" s="34">
        <v>6010</v>
      </c>
      <c r="M205" s="129"/>
      <c r="N205" s="129"/>
      <c r="O205" s="129"/>
      <c r="P205" s="129"/>
      <c r="Q205" s="130"/>
      <c r="R205" s="129"/>
    </row>
    <row r="206" spans="1:18" ht="114">
      <c r="A206" s="58" t="s">
        <v>527</v>
      </c>
      <c r="B206" s="92" t="s">
        <v>528</v>
      </c>
      <c r="C206" s="33" t="s">
        <v>529</v>
      </c>
      <c r="D206" s="33" t="s">
        <v>530</v>
      </c>
      <c r="E206" s="33" t="s">
        <v>531</v>
      </c>
      <c r="F206" s="33" t="s">
        <v>532</v>
      </c>
      <c r="G206" s="33" t="s">
        <v>967</v>
      </c>
      <c r="H206" s="33" t="s">
        <v>533</v>
      </c>
      <c r="I206" s="33" t="s">
        <v>33</v>
      </c>
      <c r="J206" s="34">
        <v>126666.66</v>
      </c>
      <c r="K206" s="33">
        <v>6</v>
      </c>
      <c r="L206" s="34">
        <v>759999.96</v>
      </c>
      <c r="M206" s="34">
        <v>759999.96</v>
      </c>
      <c r="N206" s="33" t="s">
        <v>534</v>
      </c>
      <c r="O206" s="33" t="s">
        <v>535</v>
      </c>
      <c r="P206" s="33" t="s">
        <v>536</v>
      </c>
      <c r="Q206" s="33" t="s">
        <v>412</v>
      </c>
      <c r="R206" s="33" t="s">
        <v>65</v>
      </c>
    </row>
    <row r="207" spans="1:18" ht="213.75">
      <c r="A207" s="58" t="s">
        <v>537</v>
      </c>
      <c r="B207" s="92" t="s">
        <v>962</v>
      </c>
      <c r="C207" s="33" t="s">
        <v>563</v>
      </c>
      <c r="D207" s="33" t="s">
        <v>538</v>
      </c>
      <c r="E207" s="33" t="s">
        <v>539</v>
      </c>
      <c r="F207" s="33" t="s">
        <v>540</v>
      </c>
      <c r="G207" s="33" t="s">
        <v>967</v>
      </c>
      <c r="H207" s="33" t="s">
        <v>541</v>
      </c>
      <c r="I207" s="33" t="s">
        <v>33</v>
      </c>
      <c r="J207" s="34">
        <v>68980</v>
      </c>
      <c r="K207" s="33">
        <v>1</v>
      </c>
      <c r="L207" s="34">
        <v>68980</v>
      </c>
      <c r="M207" s="34">
        <v>68980</v>
      </c>
      <c r="N207" s="33" t="s">
        <v>542</v>
      </c>
      <c r="O207" s="33" t="s">
        <v>543</v>
      </c>
      <c r="P207" s="33" t="s">
        <v>544</v>
      </c>
      <c r="Q207" s="33" t="s">
        <v>438</v>
      </c>
      <c r="R207" s="65" t="s">
        <v>576</v>
      </c>
    </row>
    <row r="208" spans="1:18" ht="28.5">
      <c r="A208" s="123" t="s">
        <v>545</v>
      </c>
      <c r="B208" s="125" t="s">
        <v>546</v>
      </c>
      <c r="C208" s="120" t="s">
        <v>565</v>
      </c>
      <c r="D208" s="120" t="s">
        <v>547</v>
      </c>
      <c r="E208" s="120" t="s">
        <v>548</v>
      </c>
      <c r="F208" s="120" t="s">
        <v>549</v>
      </c>
      <c r="G208" s="120" t="s">
        <v>967</v>
      </c>
      <c r="H208" s="33" t="s">
        <v>550</v>
      </c>
      <c r="I208" s="33" t="s">
        <v>26</v>
      </c>
      <c r="J208" s="51">
        <v>1900</v>
      </c>
      <c r="K208" s="33">
        <v>1</v>
      </c>
      <c r="L208" s="51">
        <v>1900</v>
      </c>
      <c r="M208" s="122">
        <v>28567.15</v>
      </c>
      <c r="N208" s="120" t="s">
        <v>551</v>
      </c>
      <c r="O208" s="120" t="s">
        <v>552</v>
      </c>
      <c r="P208" s="120" t="s">
        <v>553</v>
      </c>
      <c r="Q208" s="120" t="s">
        <v>438</v>
      </c>
      <c r="R208" s="123" t="s">
        <v>596</v>
      </c>
    </row>
    <row r="209" spans="1:18" ht="71.25">
      <c r="A209" s="124"/>
      <c r="B209" s="126"/>
      <c r="C209" s="129"/>
      <c r="D209" s="129"/>
      <c r="E209" s="129"/>
      <c r="F209" s="129"/>
      <c r="G209" s="129"/>
      <c r="H209" s="33" t="s">
        <v>554</v>
      </c>
      <c r="I209" s="33" t="s">
        <v>33</v>
      </c>
      <c r="J209" s="51">
        <v>25530.66</v>
      </c>
      <c r="K209" s="33">
        <v>1</v>
      </c>
      <c r="L209" s="51">
        <v>25530.66</v>
      </c>
      <c r="M209" s="129"/>
      <c r="N209" s="129"/>
      <c r="O209" s="129"/>
      <c r="P209" s="129"/>
      <c r="Q209" s="130"/>
      <c r="R209" s="131"/>
    </row>
    <row r="210" spans="1:18" ht="57" customHeight="1">
      <c r="A210" s="124"/>
      <c r="B210" s="126"/>
      <c r="C210" s="129"/>
      <c r="D210" s="129"/>
      <c r="E210" s="129"/>
      <c r="F210" s="129"/>
      <c r="G210" s="129"/>
      <c r="H210" s="33" t="s">
        <v>555</v>
      </c>
      <c r="I210" s="33" t="s">
        <v>26</v>
      </c>
      <c r="J210" s="51">
        <v>1136.49</v>
      </c>
      <c r="K210" s="33">
        <v>1</v>
      </c>
      <c r="L210" s="51">
        <v>1136.49</v>
      </c>
      <c r="M210" s="129"/>
      <c r="N210" s="129"/>
      <c r="O210" s="129"/>
      <c r="P210" s="129"/>
      <c r="Q210" s="130"/>
      <c r="R210" s="131"/>
    </row>
    <row r="211" spans="1:18" ht="124.5" customHeight="1">
      <c r="A211" s="230" t="s">
        <v>581</v>
      </c>
      <c r="B211" s="92" t="s">
        <v>582</v>
      </c>
      <c r="C211" s="33" t="s">
        <v>583</v>
      </c>
      <c r="D211" s="33" t="s">
        <v>934</v>
      </c>
      <c r="E211" s="33" t="s">
        <v>584</v>
      </c>
      <c r="F211" s="33" t="s">
        <v>585</v>
      </c>
      <c r="G211" s="33" t="s">
        <v>20</v>
      </c>
      <c r="H211" s="33" t="s">
        <v>586</v>
      </c>
      <c r="I211" s="33" t="s">
        <v>26</v>
      </c>
      <c r="J211" s="34">
        <v>1137468.1200000001</v>
      </c>
      <c r="K211" s="33">
        <v>1</v>
      </c>
      <c r="L211" s="34">
        <v>1137468.1200000001</v>
      </c>
      <c r="M211" s="34">
        <v>1137468.1200000001</v>
      </c>
      <c r="N211" s="33" t="s">
        <v>587</v>
      </c>
      <c r="O211" s="33" t="s">
        <v>588</v>
      </c>
      <c r="P211" s="33" t="s">
        <v>589</v>
      </c>
      <c r="Q211" s="64" t="s">
        <v>673</v>
      </c>
      <c r="R211" s="33" t="s">
        <v>65</v>
      </c>
    </row>
    <row r="212" spans="1:18" ht="99.75">
      <c r="A212" s="230" t="s">
        <v>556</v>
      </c>
      <c r="B212" s="92" t="s">
        <v>557</v>
      </c>
      <c r="C212" s="33" t="s">
        <v>564</v>
      </c>
      <c r="D212" s="33" t="s">
        <v>558</v>
      </c>
      <c r="E212" s="33" t="s">
        <v>559</v>
      </c>
      <c r="F212" s="42">
        <v>45421</v>
      </c>
      <c r="G212" s="33" t="s">
        <v>20</v>
      </c>
      <c r="H212" s="33" t="s">
        <v>560</v>
      </c>
      <c r="I212" s="33" t="s">
        <v>26</v>
      </c>
      <c r="J212" s="34">
        <v>24998.84</v>
      </c>
      <c r="K212" s="33">
        <v>1</v>
      </c>
      <c r="L212" s="34">
        <v>24998.84</v>
      </c>
      <c r="M212" s="34">
        <v>24998.84</v>
      </c>
      <c r="N212" s="33" t="s">
        <v>963</v>
      </c>
      <c r="O212" s="33" t="s">
        <v>561</v>
      </c>
      <c r="P212" s="33" t="s">
        <v>562</v>
      </c>
      <c r="Q212" s="33" t="s">
        <v>426</v>
      </c>
      <c r="R212" s="230" t="s">
        <v>1084</v>
      </c>
    </row>
    <row r="213" spans="1:18" ht="71.25">
      <c r="A213" s="238" t="s">
        <v>597</v>
      </c>
      <c r="B213" s="92" t="s">
        <v>598</v>
      </c>
      <c r="C213" s="33" t="s">
        <v>599</v>
      </c>
      <c r="D213" s="33" t="s">
        <v>935</v>
      </c>
      <c r="E213" s="33" t="s">
        <v>600</v>
      </c>
      <c r="F213" s="42">
        <v>46576</v>
      </c>
      <c r="G213" s="33" t="s">
        <v>20</v>
      </c>
      <c r="H213" s="33" t="s">
        <v>601</v>
      </c>
      <c r="I213" s="33" t="s">
        <v>22</v>
      </c>
      <c r="J213" s="34">
        <v>225.28</v>
      </c>
      <c r="K213" s="33">
        <v>60</v>
      </c>
      <c r="L213" s="34">
        <v>13516.8</v>
      </c>
      <c r="M213" s="34">
        <v>13516.8</v>
      </c>
      <c r="N213" s="33" t="s">
        <v>602</v>
      </c>
      <c r="O213" s="33" t="s">
        <v>603</v>
      </c>
      <c r="P213" s="33" t="s">
        <v>604</v>
      </c>
      <c r="Q213" s="33" t="s">
        <v>454</v>
      </c>
      <c r="R213" s="33" t="s">
        <v>65</v>
      </c>
    </row>
    <row r="214" spans="1:18" ht="62.25" customHeight="1">
      <c r="A214" s="230" t="s">
        <v>590</v>
      </c>
      <c r="B214" s="92" t="s">
        <v>591</v>
      </c>
      <c r="C214" s="33" t="s">
        <v>592</v>
      </c>
      <c r="D214" s="33" t="s">
        <v>936</v>
      </c>
      <c r="E214" s="33" t="s">
        <v>593</v>
      </c>
      <c r="F214" s="33" t="s">
        <v>594</v>
      </c>
      <c r="G214" s="33" t="s">
        <v>20</v>
      </c>
      <c r="H214" s="33" t="s">
        <v>595</v>
      </c>
      <c r="I214" s="33" t="s">
        <v>26</v>
      </c>
      <c r="J214" s="34">
        <v>87734.77</v>
      </c>
      <c r="K214" s="33">
        <v>1</v>
      </c>
      <c r="L214" s="34">
        <v>87734.77</v>
      </c>
      <c r="M214" s="34">
        <v>87734.77</v>
      </c>
      <c r="N214" s="33" t="s">
        <v>236</v>
      </c>
      <c r="O214" s="33" t="s">
        <v>237</v>
      </c>
      <c r="P214" s="33" t="s">
        <v>238</v>
      </c>
      <c r="Q214" s="33" t="s">
        <v>454</v>
      </c>
      <c r="R214" s="33" t="s">
        <v>65</v>
      </c>
    </row>
    <row r="215" spans="1:18" ht="42.75">
      <c r="A215" s="230" t="s">
        <v>566</v>
      </c>
      <c r="B215" s="92" t="s">
        <v>567</v>
      </c>
      <c r="C215" s="33" t="s">
        <v>568</v>
      </c>
      <c r="D215" s="33" t="s">
        <v>569</v>
      </c>
      <c r="E215" s="33" t="s">
        <v>570</v>
      </c>
      <c r="F215" s="33" t="s">
        <v>571</v>
      </c>
      <c r="G215" s="33" t="s">
        <v>20</v>
      </c>
      <c r="H215" s="33" t="s">
        <v>575</v>
      </c>
      <c r="I215" s="33" t="s">
        <v>26</v>
      </c>
      <c r="J215" s="34">
        <v>926300</v>
      </c>
      <c r="K215" s="33">
        <v>1</v>
      </c>
      <c r="L215" s="34">
        <v>926300</v>
      </c>
      <c r="M215" s="34">
        <v>926300</v>
      </c>
      <c r="N215" s="33" t="s">
        <v>572</v>
      </c>
      <c r="O215" s="33" t="s">
        <v>573</v>
      </c>
      <c r="P215" s="33" t="s">
        <v>574</v>
      </c>
      <c r="Q215" s="33" t="s">
        <v>426</v>
      </c>
      <c r="R215" s="230" t="s">
        <v>576</v>
      </c>
    </row>
    <row r="216" spans="1:18" ht="228">
      <c r="A216" s="230" t="s">
        <v>615</v>
      </c>
      <c r="B216" s="92" t="s">
        <v>1137</v>
      </c>
      <c r="C216" s="33" t="s">
        <v>622</v>
      </c>
      <c r="D216" s="33" t="s">
        <v>616</v>
      </c>
      <c r="E216" s="33" t="s">
        <v>617</v>
      </c>
      <c r="F216" s="42">
        <v>46601</v>
      </c>
      <c r="G216" s="33" t="s">
        <v>20</v>
      </c>
      <c r="H216" s="33" t="s">
        <v>618</v>
      </c>
      <c r="I216" s="33" t="s">
        <v>22</v>
      </c>
      <c r="J216" s="34">
        <v>0</v>
      </c>
      <c r="K216" s="33">
        <v>1</v>
      </c>
      <c r="L216" s="34">
        <v>0</v>
      </c>
      <c r="M216" s="34">
        <v>0</v>
      </c>
      <c r="N216" s="33" t="s">
        <v>29</v>
      </c>
      <c r="O216" s="33" t="s">
        <v>30</v>
      </c>
      <c r="P216" s="33" t="s">
        <v>619</v>
      </c>
      <c r="Q216" s="33" t="s">
        <v>620</v>
      </c>
      <c r="R216" s="33" t="s">
        <v>65</v>
      </c>
    </row>
    <row r="217" spans="1:18" ht="114">
      <c r="A217" s="230" t="s">
        <v>605</v>
      </c>
      <c r="B217" s="92" t="s">
        <v>606</v>
      </c>
      <c r="C217" s="33" t="s">
        <v>621</v>
      </c>
      <c r="D217" s="33" t="s">
        <v>607</v>
      </c>
      <c r="E217" s="33" t="s">
        <v>608</v>
      </c>
      <c r="F217" s="33" t="s">
        <v>609</v>
      </c>
      <c r="G217" s="33" t="s">
        <v>20</v>
      </c>
      <c r="H217" s="33" t="s">
        <v>610</v>
      </c>
      <c r="I217" s="33" t="s">
        <v>22</v>
      </c>
      <c r="J217" s="34">
        <v>3905.8</v>
      </c>
      <c r="K217" s="33">
        <v>12</v>
      </c>
      <c r="L217" s="34">
        <v>46869.599999999999</v>
      </c>
      <c r="M217" s="34">
        <v>46869.599999999999</v>
      </c>
      <c r="N217" s="33" t="s">
        <v>611</v>
      </c>
      <c r="O217" s="33" t="s">
        <v>612</v>
      </c>
      <c r="P217" s="33" t="s">
        <v>613</v>
      </c>
      <c r="Q217" s="33" t="s">
        <v>614</v>
      </c>
      <c r="R217" s="33" t="s">
        <v>65</v>
      </c>
    </row>
    <row r="218" spans="1:18">
      <c r="A218" s="223" t="s">
        <v>640</v>
      </c>
      <c r="B218" s="125" t="s">
        <v>1138</v>
      </c>
      <c r="C218" s="120" t="s">
        <v>813</v>
      </c>
      <c r="D218" s="120" t="s">
        <v>641</v>
      </c>
      <c r="E218" s="120" t="s">
        <v>642</v>
      </c>
      <c r="F218" s="120" t="s">
        <v>643</v>
      </c>
      <c r="G218" s="120" t="s">
        <v>20</v>
      </c>
      <c r="H218" s="33" t="s">
        <v>644</v>
      </c>
      <c r="I218" s="33" t="s">
        <v>33</v>
      </c>
      <c r="J218" s="51">
        <v>1512</v>
      </c>
      <c r="K218" s="33">
        <v>24</v>
      </c>
      <c r="L218" s="51">
        <v>36288</v>
      </c>
      <c r="M218" s="122">
        <v>358065.12</v>
      </c>
      <c r="N218" s="120" t="s">
        <v>645</v>
      </c>
      <c r="O218" s="120" t="s">
        <v>646</v>
      </c>
      <c r="P218" s="120" t="s">
        <v>647</v>
      </c>
      <c r="Q218" s="120" t="s">
        <v>648</v>
      </c>
      <c r="R218" s="223" t="s">
        <v>576</v>
      </c>
    </row>
    <row r="219" spans="1:18" ht="28.5">
      <c r="A219" s="124"/>
      <c r="B219" s="126"/>
      <c r="C219" s="129"/>
      <c r="D219" s="129"/>
      <c r="E219" s="129"/>
      <c r="F219" s="129"/>
      <c r="G219" s="129"/>
      <c r="H219" s="33" t="s">
        <v>649</v>
      </c>
      <c r="I219" s="33" t="s">
        <v>33</v>
      </c>
      <c r="J219" s="51">
        <v>4455</v>
      </c>
      <c r="K219" s="33">
        <v>24</v>
      </c>
      <c r="L219" s="51">
        <v>106920</v>
      </c>
      <c r="M219" s="129"/>
      <c r="N219" s="129"/>
      <c r="O219" s="129"/>
      <c r="P219" s="129"/>
      <c r="Q219" s="130"/>
      <c r="R219" s="131"/>
    </row>
    <row r="220" spans="1:18" ht="28.5">
      <c r="A220" s="124"/>
      <c r="B220" s="126"/>
      <c r="C220" s="129"/>
      <c r="D220" s="129"/>
      <c r="E220" s="129"/>
      <c r="F220" s="129"/>
      <c r="G220" s="129"/>
      <c r="H220" s="33" t="s">
        <v>650</v>
      </c>
      <c r="I220" s="33" t="s">
        <v>33</v>
      </c>
      <c r="J220" s="51">
        <v>1381.5</v>
      </c>
      <c r="K220" s="33">
        <v>48</v>
      </c>
      <c r="L220" s="51">
        <v>66312</v>
      </c>
      <c r="M220" s="129"/>
      <c r="N220" s="129"/>
      <c r="O220" s="129"/>
      <c r="P220" s="129"/>
      <c r="Q220" s="130"/>
      <c r="R220" s="131"/>
    </row>
    <row r="221" spans="1:18" ht="28.5">
      <c r="A221" s="124"/>
      <c r="B221" s="126"/>
      <c r="C221" s="129"/>
      <c r="D221" s="129"/>
      <c r="E221" s="129"/>
      <c r="F221" s="129"/>
      <c r="G221" s="129"/>
      <c r="H221" s="33" t="s">
        <v>651</v>
      </c>
      <c r="I221" s="33" t="s">
        <v>33</v>
      </c>
      <c r="J221" s="51">
        <v>2333.58</v>
      </c>
      <c r="K221" s="33">
        <v>24</v>
      </c>
      <c r="L221" s="51">
        <v>56005.919999999998</v>
      </c>
      <c r="M221" s="129"/>
      <c r="N221" s="129"/>
      <c r="O221" s="129"/>
      <c r="P221" s="129"/>
      <c r="Q221" s="130"/>
      <c r="R221" s="131"/>
    </row>
    <row r="222" spans="1:18" ht="28.5">
      <c r="A222" s="124"/>
      <c r="B222" s="126"/>
      <c r="C222" s="129"/>
      <c r="D222" s="129"/>
      <c r="E222" s="129"/>
      <c r="F222" s="129"/>
      <c r="G222" s="129"/>
      <c r="H222" s="33" t="s">
        <v>652</v>
      </c>
      <c r="I222" s="33" t="s">
        <v>33</v>
      </c>
      <c r="J222" s="51">
        <v>829.8</v>
      </c>
      <c r="K222" s="33">
        <v>48</v>
      </c>
      <c r="L222" s="51">
        <v>39830.400000000001</v>
      </c>
      <c r="M222" s="129"/>
      <c r="N222" s="129"/>
      <c r="O222" s="129"/>
      <c r="P222" s="129"/>
      <c r="Q222" s="130"/>
      <c r="R222" s="131"/>
    </row>
    <row r="223" spans="1:18" ht="32.25" customHeight="1">
      <c r="A223" s="124"/>
      <c r="B223" s="126"/>
      <c r="C223" s="129"/>
      <c r="D223" s="129"/>
      <c r="E223" s="129"/>
      <c r="F223" s="129"/>
      <c r="G223" s="129"/>
      <c r="H223" s="33" t="s">
        <v>653</v>
      </c>
      <c r="I223" s="33" t="s">
        <v>33</v>
      </c>
      <c r="J223" s="51">
        <v>2196.1999999999998</v>
      </c>
      <c r="K223" s="33">
        <v>24</v>
      </c>
      <c r="L223" s="51">
        <v>52708.800000000003</v>
      </c>
      <c r="M223" s="129"/>
      <c r="N223" s="129"/>
      <c r="O223" s="129"/>
      <c r="P223" s="129"/>
      <c r="Q223" s="130"/>
      <c r="R223" s="131"/>
    </row>
    <row r="224" spans="1:18" ht="42.75">
      <c r="A224" s="223" t="s">
        <v>654</v>
      </c>
      <c r="B224" s="125" t="s">
        <v>1139</v>
      </c>
      <c r="C224" s="120" t="s">
        <v>812</v>
      </c>
      <c r="D224" s="120" t="s">
        <v>655</v>
      </c>
      <c r="E224" s="120" t="s">
        <v>656</v>
      </c>
      <c r="F224" s="120" t="s">
        <v>657</v>
      </c>
      <c r="G224" s="120" t="s">
        <v>20</v>
      </c>
      <c r="H224" s="33" t="s">
        <v>658</v>
      </c>
      <c r="I224" s="33" t="s">
        <v>33</v>
      </c>
      <c r="J224" s="51">
        <v>20</v>
      </c>
      <c r="K224" s="33">
        <v>200</v>
      </c>
      <c r="L224" s="51">
        <v>4000</v>
      </c>
      <c r="M224" s="122">
        <v>238000</v>
      </c>
      <c r="N224" s="120" t="s">
        <v>39</v>
      </c>
      <c r="O224" s="120" t="s">
        <v>40</v>
      </c>
      <c r="P224" s="120" t="s">
        <v>41</v>
      </c>
      <c r="Q224" s="120" t="s">
        <v>431</v>
      </c>
      <c r="R224" s="120" t="s">
        <v>65</v>
      </c>
    </row>
    <row r="225" spans="1:18" ht="28.5">
      <c r="A225" s="124"/>
      <c r="B225" s="126"/>
      <c r="C225" s="129"/>
      <c r="D225" s="129"/>
      <c r="E225" s="129"/>
      <c r="F225" s="129"/>
      <c r="G225" s="129"/>
      <c r="H225" s="33" t="s">
        <v>659</v>
      </c>
      <c r="I225" s="33" t="s">
        <v>33</v>
      </c>
      <c r="J225" s="51">
        <v>9500</v>
      </c>
      <c r="K225" s="33">
        <v>1</v>
      </c>
      <c r="L225" s="51">
        <v>9500</v>
      </c>
      <c r="M225" s="129"/>
      <c r="N225" s="129"/>
      <c r="O225" s="129"/>
      <c r="P225" s="129"/>
      <c r="Q225" s="130"/>
      <c r="R225" s="129"/>
    </row>
    <row r="226" spans="1:18" ht="28.5">
      <c r="A226" s="124"/>
      <c r="B226" s="126"/>
      <c r="C226" s="129"/>
      <c r="D226" s="129"/>
      <c r="E226" s="129"/>
      <c r="F226" s="129"/>
      <c r="G226" s="129"/>
      <c r="H226" s="33" t="s">
        <v>660</v>
      </c>
      <c r="I226" s="33" t="s">
        <v>33</v>
      </c>
      <c r="J226" s="51">
        <v>55</v>
      </c>
      <c r="K226" s="33">
        <v>200</v>
      </c>
      <c r="L226" s="51">
        <v>11000</v>
      </c>
      <c r="M226" s="129"/>
      <c r="N226" s="129"/>
      <c r="O226" s="129"/>
      <c r="P226" s="129"/>
      <c r="Q226" s="130"/>
      <c r="R226" s="129"/>
    </row>
    <row r="227" spans="1:18" ht="42.75">
      <c r="A227" s="124"/>
      <c r="B227" s="126"/>
      <c r="C227" s="129"/>
      <c r="D227" s="129"/>
      <c r="E227" s="129"/>
      <c r="F227" s="129"/>
      <c r="G227" s="129"/>
      <c r="H227" s="33" t="s">
        <v>661</v>
      </c>
      <c r="I227" s="33" t="s">
        <v>33</v>
      </c>
      <c r="J227" s="51">
        <v>48</v>
      </c>
      <c r="K227" s="33">
        <v>1000</v>
      </c>
      <c r="L227" s="51">
        <v>48000</v>
      </c>
      <c r="M227" s="129"/>
      <c r="N227" s="129"/>
      <c r="O227" s="129"/>
      <c r="P227" s="129"/>
      <c r="Q227" s="130"/>
      <c r="R227" s="129"/>
    </row>
    <row r="228" spans="1:18" ht="28.5">
      <c r="A228" s="124"/>
      <c r="B228" s="126"/>
      <c r="C228" s="129"/>
      <c r="D228" s="129"/>
      <c r="E228" s="129"/>
      <c r="F228" s="129"/>
      <c r="G228" s="129"/>
      <c r="H228" s="33" t="s">
        <v>662</v>
      </c>
      <c r="I228" s="33" t="s">
        <v>33</v>
      </c>
      <c r="J228" s="51">
        <v>50</v>
      </c>
      <c r="K228" s="33">
        <v>300</v>
      </c>
      <c r="L228" s="51">
        <v>15000</v>
      </c>
      <c r="M228" s="129"/>
      <c r="N228" s="129"/>
      <c r="O228" s="129"/>
      <c r="P228" s="129"/>
      <c r="Q228" s="130"/>
      <c r="R228" s="129"/>
    </row>
    <row r="229" spans="1:18" ht="28.5">
      <c r="A229" s="124"/>
      <c r="B229" s="126"/>
      <c r="C229" s="129"/>
      <c r="D229" s="129"/>
      <c r="E229" s="129"/>
      <c r="F229" s="129"/>
      <c r="G229" s="129"/>
      <c r="H229" s="33" t="s">
        <v>662</v>
      </c>
      <c r="I229" s="33" t="s">
        <v>33</v>
      </c>
      <c r="J229" s="51">
        <v>49.5</v>
      </c>
      <c r="K229" s="33">
        <v>1000</v>
      </c>
      <c r="L229" s="51">
        <v>49500</v>
      </c>
      <c r="M229" s="129"/>
      <c r="N229" s="129"/>
      <c r="O229" s="129"/>
      <c r="P229" s="129"/>
      <c r="Q229" s="130"/>
      <c r="R229" s="129"/>
    </row>
    <row r="230" spans="1:18" ht="28.5">
      <c r="A230" s="124"/>
      <c r="B230" s="126"/>
      <c r="C230" s="129"/>
      <c r="D230" s="129"/>
      <c r="E230" s="129"/>
      <c r="F230" s="129"/>
      <c r="G230" s="129"/>
      <c r="H230" s="33" t="s">
        <v>663</v>
      </c>
      <c r="I230" s="33" t="s">
        <v>33</v>
      </c>
      <c r="J230" s="51">
        <v>62</v>
      </c>
      <c r="K230" s="33">
        <v>1000</v>
      </c>
      <c r="L230" s="51">
        <v>62000</v>
      </c>
      <c r="M230" s="129"/>
      <c r="N230" s="129"/>
      <c r="O230" s="129"/>
      <c r="P230" s="129"/>
      <c r="Q230" s="130"/>
      <c r="R230" s="129"/>
    </row>
    <row r="231" spans="1:18" ht="28.5">
      <c r="A231" s="124"/>
      <c r="B231" s="126"/>
      <c r="C231" s="129"/>
      <c r="D231" s="129"/>
      <c r="E231" s="129"/>
      <c r="F231" s="129"/>
      <c r="G231" s="129"/>
      <c r="H231" s="33" t="s">
        <v>663</v>
      </c>
      <c r="I231" s="33" t="s">
        <v>33</v>
      </c>
      <c r="J231" s="51">
        <v>62</v>
      </c>
      <c r="K231" s="33">
        <v>300</v>
      </c>
      <c r="L231" s="51">
        <v>18600</v>
      </c>
      <c r="M231" s="129"/>
      <c r="N231" s="129"/>
      <c r="O231" s="129"/>
      <c r="P231" s="129"/>
      <c r="Q231" s="130"/>
      <c r="R231" s="129"/>
    </row>
    <row r="232" spans="1:18" ht="42.75">
      <c r="A232" s="124"/>
      <c r="B232" s="126"/>
      <c r="C232" s="129"/>
      <c r="D232" s="129"/>
      <c r="E232" s="129"/>
      <c r="F232" s="129"/>
      <c r="G232" s="129"/>
      <c r="H232" s="33" t="s">
        <v>661</v>
      </c>
      <c r="I232" s="33" t="s">
        <v>33</v>
      </c>
      <c r="J232" s="51">
        <v>48</v>
      </c>
      <c r="K232" s="33">
        <v>300</v>
      </c>
      <c r="L232" s="51">
        <v>14400</v>
      </c>
      <c r="M232" s="129"/>
      <c r="N232" s="129"/>
      <c r="O232" s="129"/>
      <c r="P232" s="129"/>
      <c r="Q232" s="130"/>
      <c r="R232" s="129"/>
    </row>
    <row r="233" spans="1:18" ht="28.5">
      <c r="A233" s="124"/>
      <c r="B233" s="126"/>
      <c r="C233" s="129"/>
      <c r="D233" s="129"/>
      <c r="E233" s="129"/>
      <c r="F233" s="129"/>
      <c r="G233" s="129"/>
      <c r="H233" s="33" t="s">
        <v>664</v>
      </c>
      <c r="I233" s="33" t="s">
        <v>33</v>
      </c>
      <c r="J233" s="51">
        <v>6000</v>
      </c>
      <c r="K233" s="33">
        <v>1</v>
      </c>
      <c r="L233" s="51">
        <v>6000</v>
      </c>
      <c r="M233" s="129"/>
      <c r="N233" s="129"/>
      <c r="O233" s="129"/>
      <c r="P233" s="129"/>
      <c r="Q233" s="130"/>
      <c r="R233" s="129"/>
    </row>
    <row r="234" spans="1:18" ht="131.25" customHeight="1">
      <c r="A234" s="230" t="s">
        <v>665</v>
      </c>
      <c r="B234" s="92" t="s">
        <v>666</v>
      </c>
      <c r="C234" s="33" t="s">
        <v>667</v>
      </c>
      <c r="D234" s="33" t="s">
        <v>668</v>
      </c>
      <c r="E234" s="33" t="s">
        <v>669</v>
      </c>
      <c r="F234" s="33" t="s">
        <v>670</v>
      </c>
      <c r="G234" s="33" t="s">
        <v>20</v>
      </c>
      <c r="H234" s="33" t="s">
        <v>671</v>
      </c>
      <c r="I234" s="33" t="s">
        <v>22</v>
      </c>
      <c r="J234" s="34">
        <v>50000</v>
      </c>
      <c r="K234" s="33">
        <v>12</v>
      </c>
      <c r="L234" s="34">
        <v>600000</v>
      </c>
      <c r="M234" s="34">
        <v>600000</v>
      </c>
      <c r="N234" s="33" t="s">
        <v>434</v>
      </c>
      <c r="O234" s="33" t="s">
        <v>435</v>
      </c>
      <c r="P234" s="33" t="s">
        <v>672</v>
      </c>
      <c r="Q234" s="33" t="s">
        <v>488</v>
      </c>
      <c r="R234" s="230" t="s">
        <v>576</v>
      </c>
    </row>
    <row r="235" spans="1:18" ht="121.5" customHeight="1">
      <c r="A235" s="230" t="s">
        <v>675</v>
      </c>
      <c r="B235" s="92" t="s">
        <v>676</v>
      </c>
      <c r="C235" s="33" t="s">
        <v>677</v>
      </c>
      <c r="D235" s="33" t="s">
        <v>953</v>
      </c>
      <c r="E235" s="33" t="s">
        <v>678</v>
      </c>
      <c r="F235" s="33" t="s">
        <v>679</v>
      </c>
      <c r="G235" s="33" t="s">
        <v>20</v>
      </c>
      <c r="H235" s="33" t="s">
        <v>680</v>
      </c>
      <c r="I235" s="33" t="s">
        <v>22</v>
      </c>
      <c r="J235" s="34">
        <v>250</v>
      </c>
      <c r="K235" s="33">
        <v>60</v>
      </c>
      <c r="L235" s="34">
        <v>15000</v>
      </c>
      <c r="M235" s="34">
        <v>15000</v>
      </c>
      <c r="N235" s="33" t="s">
        <v>681</v>
      </c>
      <c r="O235" s="33" t="s">
        <v>682</v>
      </c>
      <c r="P235" s="33" t="s">
        <v>683</v>
      </c>
      <c r="Q235" s="33" t="s">
        <v>488</v>
      </c>
      <c r="R235" s="33" t="s">
        <v>65</v>
      </c>
    </row>
    <row r="236" spans="1:18" ht="142.5">
      <c r="A236" s="230" t="s">
        <v>706</v>
      </c>
      <c r="B236" s="92" t="s">
        <v>707</v>
      </c>
      <c r="C236" s="33" t="s">
        <v>708</v>
      </c>
      <c r="D236" s="33" t="s">
        <v>684</v>
      </c>
      <c r="E236" s="33" t="s">
        <v>709</v>
      </c>
      <c r="F236" s="33" t="s">
        <v>710</v>
      </c>
      <c r="G236" s="33" t="s">
        <v>20</v>
      </c>
      <c r="H236" s="33" t="s">
        <v>711</v>
      </c>
      <c r="I236" s="33" t="s">
        <v>33</v>
      </c>
      <c r="J236" s="34">
        <v>11800</v>
      </c>
      <c r="K236" s="33">
        <v>350</v>
      </c>
      <c r="L236" s="34">
        <v>4130000</v>
      </c>
      <c r="M236" s="34">
        <v>4130000</v>
      </c>
      <c r="N236" s="33" t="s">
        <v>712</v>
      </c>
      <c r="O236" s="33" t="s">
        <v>713</v>
      </c>
      <c r="P236" s="33" t="s">
        <v>714</v>
      </c>
      <c r="Q236" s="33" t="s">
        <v>488</v>
      </c>
      <c r="R236" s="33" t="s">
        <v>65</v>
      </c>
    </row>
    <row r="237" spans="1:18" ht="142.5">
      <c r="A237" s="230" t="s">
        <v>723</v>
      </c>
      <c r="B237" s="92" t="s">
        <v>724</v>
      </c>
      <c r="C237" s="33" t="s">
        <v>708</v>
      </c>
      <c r="D237" s="33" t="s">
        <v>717</v>
      </c>
      <c r="E237" s="33" t="s">
        <v>709</v>
      </c>
      <c r="F237" s="33" t="s">
        <v>710</v>
      </c>
      <c r="G237" s="33" t="s">
        <v>20</v>
      </c>
      <c r="H237" s="33" t="s">
        <v>725</v>
      </c>
      <c r="I237" s="33" t="s">
        <v>33</v>
      </c>
      <c r="J237" s="34">
        <v>16800</v>
      </c>
      <c r="K237" s="33">
        <v>32</v>
      </c>
      <c r="L237" s="34">
        <v>537600</v>
      </c>
      <c r="M237" s="34">
        <v>537600</v>
      </c>
      <c r="N237" s="33" t="s">
        <v>712</v>
      </c>
      <c r="O237" s="33" t="s">
        <v>713</v>
      </c>
      <c r="P237" s="33" t="s">
        <v>719</v>
      </c>
      <c r="Q237" s="33" t="s">
        <v>488</v>
      </c>
      <c r="R237" s="230" t="s">
        <v>576</v>
      </c>
    </row>
    <row r="238" spans="1:18" ht="142.5">
      <c r="A238" s="230" t="s">
        <v>715</v>
      </c>
      <c r="B238" s="92" t="s">
        <v>716</v>
      </c>
      <c r="C238" s="33" t="s">
        <v>708</v>
      </c>
      <c r="D238" s="33" t="s">
        <v>717</v>
      </c>
      <c r="E238" s="33" t="s">
        <v>709</v>
      </c>
      <c r="F238" s="33" t="s">
        <v>710</v>
      </c>
      <c r="G238" s="33" t="s">
        <v>20</v>
      </c>
      <c r="H238" s="33" t="s">
        <v>718</v>
      </c>
      <c r="I238" s="33" t="s">
        <v>33</v>
      </c>
      <c r="J238" s="34">
        <v>9700</v>
      </c>
      <c r="K238" s="33">
        <v>2</v>
      </c>
      <c r="L238" s="34">
        <v>19400</v>
      </c>
      <c r="M238" s="34">
        <v>19400</v>
      </c>
      <c r="N238" s="33" t="s">
        <v>712</v>
      </c>
      <c r="O238" s="33" t="s">
        <v>713</v>
      </c>
      <c r="P238" s="33" t="s">
        <v>719</v>
      </c>
      <c r="Q238" s="33" t="s">
        <v>488</v>
      </c>
      <c r="R238" s="33" t="s">
        <v>65</v>
      </c>
    </row>
    <row r="239" spans="1:18" ht="128.25">
      <c r="A239" s="230" t="s">
        <v>685</v>
      </c>
      <c r="B239" s="92" t="s">
        <v>686</v>
      </c>
      <c r="C239" s="33" t="s">
        <v>810</v>
      </c>
      <c r="D239" s="33" t="s">
        <v>684</v>
      </c>
      <c r="E239" s="33" t="s">
        <v>687</v>
      </c>
      <c r="F239" s="33" t="s">
        <v>688</v>
      </c>
      <c r="G239" s="33" t="s">
        <v>20</v>
      </c>
      <c r="H239" s="33" t="s">
        <v>689</v>
      </c>
      <c r="I239" s="33" t="s">
        <v>33</v>
      </c>
      <c r="J239" s="34">
        <v>2450</v>
      </c>
      <c r="K239" s="33">
        <v>32</v>
      </c>
      <c r="L239" s="34">
        <v>78400</v>
      </c>
      <c r="M239" s="34">
        <v>78400</v>
      </c>
      <c r="N239" s="33" t="s">
        <v>690</v>
      </c>
      <c r="O239" s="33" t="s">
        <v>691</v>
      </c>
      <c r="P239" s="33" t="s">
        <v>692</v>
      </c>
      <c r="Q239" s="33" t="s">
        <v>431</v>
      </c>
      <c r="R239" s="230" t="s">
        <v>576</v>
      </c>
    </row>
    <row r="240" spans="1:18" ht="128.25">
      <c r="A240" s="230" t="s">
        <v>698</v>
      </c>
      <c r="B240" s="92" t="s">
        <v>699</v>
      </c>
      <c r="C240" s="33" t="s">
        <v>811</v>
      </c>
      <c r="D240" s="33" t="s">
        <v>684</v>
      </c>
      <c r="E240" s="33" t="s">
        <v>700</v>
      </c>
      <c r="F240" s="33" t="s">
        <v>701</v>
      </c>
      <c r="G240" s="33" t="s">
        <v>20</v>
      </c>
      <c r="H240" s="33" t="s">
        <v>702</v>
      </c>
      <c r="I240" s="33" t="s">
        <v>33</v>
      </c>
      <c r="J240" s="34">
        <v>5786.67</v>
      </c>
      <c r="K240" s="33">
        <v>50</v>
      </c>
      <c r="L240" s="34">
        <v>289333.5</v>
      </c>
      <c r="M240" s="34">
        <v>289333.5</v>
      </c>
      <c r="N240" s="33" t="s">
        <v>703</v>
      </c>
      <c r="O240" s="33" t="s">
        <v>704</v>
      </c>
      <c r="P240" s="33" t="s">
        <v>705</v>
      </c>
      <c r="Q240" s="33" t="s">
        <v>431</v>
      </c>
      <c r="R240" s="33" t="s">
        <v>65</v>
      </c>
    </row>
    <row r="241" spans="1:18" ht="128.25">
      <c r="A241" s="230" t="s">
        <v>726</v>
      </c>
      <c r="B241" s="92" t="s">
        <v>964</v>
      </c>
      <c r="C241" s="33" t="s">
        <v>708</v>
      </c>
      <c r="D241" s="33" t="s">
        <v>684</v>
      </c>
      <c r="E241" s="33" t="s">
        <v>709</v>
      </c>
      <c r="F241" s="33" t="s">
        <v>710</v>
      </c>
      <c r="G241" s="33" t="s">
        <v>20</v>
      </c>
      <c r="H241" s="33" t="s">
        <v>727</v>
      </c>
      <c r="I241" s="33" t="s">
        <v>33</v>
      </c>
      <c r="J241" s="34">
        <v>3300</v>
      </c>
      <c r="K241" s="33">
        <v>15</v>
      </c>
      <c r="L241" s="34">
        <v>49500</v>
      </c>
      <c r="M241" s="34">
        <v>49500</v>
      </c>
      <c r="N241" s="33" t="s">
        <v>728</v>
      </c>
      <c r="O241" s="33" t="s">
        <v>729</v>
      </c>
      <c r="P241" s="33" t="s">
        <v>730</v>
      </c>
      <c r="Q241" s="33" t="s">
        <v>431</v>
      </c>
      <c r="R241" s="33" t="s">
        <v>65</v>
      </c>
    </row>
    <row r="242" spans="1:18" s="91" customFormat="1" ht="132.75" customHeight="1">
      <c r="A242" s="230" t="s">
        <v>818</v>
      </c>
      <c r="B242" s="92" t="s">
        <v>819</v>
      </c>
      <c r="C242" s="33" t="s">
        <v>1083</v>
      </c>
      <c r="D242" s="33" t="s">
        <v>684</v>
      </c>
      <c r="E242" s="33" t="s">
        <v>820</v>
      </c>
      <c r="F242" s="33" t="s">
        <v>821</v>
      </c>
      <c r="G242" s="33" t="s">
        <v>20</v>
      </c>
      <c r="H242" s="33" t="s">
        <v>822</v>
      </c>
      <c r="I242" s="33" t="s">
        <v>33</v>
      </c>
      <c r="J242" s="34">
        <v>1160</v>
      </c>
      <c r="K242" s="33">
        <v>50</v>
      </c>
      <c r="L242" s="34">
        <v>58000</v>
      </c>
      <c r="M242" s="34">
        <v>58000</v>
      </c>
      <c r="N242" s="33" t="s">
        <v>823</v>
      </c>
      <c r="O242" s="33" t="s">
        <v>824</v>
      </c>
      <c r="P242" s="33" t="s">
        <v>825</v>
      </c>
      <c r="Q242" s="33" t="s">
        <v>431</v>
      </c>
      <c r="R242" s="33" t="s">
        <v>65</v>
      </c>
    </row>
    <row r="243" spans="1:18" ht="131.25" customHeight="1">
      <c r="A243" s="230" t="s">
        <v>693</v>
      </c>
      <c r="B243" s="92" t="s">
        <v>965</v>
      </c>
      <c r="C243" s="33" t="s">
        <v>810</v>
      </c>
      <c r="D243" s="33" t="s">
        <v>684</v>
      </c>
      <c r="E243" s="33" t="s">
        <v>687</v>
      </c>
      <c r="F243" s="33" t="s">
        <v>688</v>
      </c>
      <c r="G243" s="33" t="s">
        <v>20</v>
      </c>
      <c r="H243" s="33" t="s">
        <v>694</v>
      </c>
      <c r="I243" s="33" t="s">
        <v>33</v>
      </c>
      <c r="J243" s="34">
        <v>2950</v>
      </c>
      <c r="K243" s="33">
        <v>5</v>
      </c>
      <c r="L243" s="34">
        <v>14750</v>
      </c>
      <c r="M243" s="34">
        <v>14750</v>
      </c>
      <c r="N243" s="33" t="s">
        <v>695</v>
      </c>
      <c r="O243" s="33" t="s">
        <v>696</v>
      </c>
      <c r="P243" s="33" t="s">
        <v>697</v>
      </c>
      <c r="Q243" s="33" t="s">
        <v>431</v>
      </c>
      <c r="R243" s="33" t="s">
        <v>65</v>
      </c>
    </row>
    <row r="244" spans="1:18" ht="156.75">
      <c r="A244" s="230" t="s">
        <v>720</v>
      </c>
      <c r="B244" s="92" t="s">
        <v>966</v>
      </c>
      <c r="C244" s="33" t="s">
        <v>809</v>
      </c>
      <c r="D244" s="33" t="s">
        <v>721</v>
      </c>
      <c r="E244" s="33" t="s">
        <v>709</v>
      </c>
      <c r="F244" s="33" t="s">
        <v>710</v>
      </c>
      <c r="G244" s="33" t="s">
        <v>20</v>
      </c>
      <c r="H244" s="33" t="s">
        <v>722</v>
      </c>
      <c r="I244" s="33" t="s">
        <v>26</v>
      </c>
      <c r="J244" s="34">
        <v>59583.32</v>
      </c>
      <c r="K244" s="33">
        <v>12</v>
      </c>
      <c r="L244" s="34">
        <v>714999.84</v>
      </c>
      <c r="M244" s="34">
        <v>714999.84</v>
      </c>
      <c r="N244" s="33" t="s">
        <v>36</v>
      </c>
      <c r="O244" s="33" t="s">
        <v>37</v>
      </c>
      <c r="P244" s="33" t="s">
        <v>38</v>
      </c>
      <c r="Q244" s="33" t="s">
        <v>814</v>
      </c>
      <c r="R244" s="33" t="s">
        <v>65</v>
      </c>
    </row>
    <row r="245" spans="1:18" ht="42" customHeight="1">
      <c r="A245" s="223" t="s">
        <v>766</v>
      </c>
      <c r="B245" s="125" t="s">
        <v>767</v>
      </c>
      <c r="C245" s="120" t="s">
        <v>807</v>
      </c>
      <c r="D245" s="120" t="s">
        <v>954</v>
      </c>
      <c r="E245" s="120" t="s">
        <v>768</v>
      </c>
      <c r="F245" s="120" t="s">
        <v>769</v>
      </c>
      <c r="G245" s="120" t="s">
        <v>20</v>
      </c>
      <c r="H245" s="33" t="s">
        <v>770</v>
      </c>
      <c r="I245" s="33" t="s">
        <v>22</v>
      </c>
      <c r="J245" s="51">
        <v>0.1</v>
      </c>
      <c r="K245" s="33">
        <v>1</v>
      </c>
      <c r="L245" s="51">
        <v>0.1</v>
      </c>
      <c r="M245" s="122">
        <v>144763.54</v>
      </c>
      <c r="N245" s="120" t="s">
        <v>771</v>
      </c>
      <c r="O245" s="120" t="s">
        <v>772</v>
      </c>
      <c r="P245" s="120" t="s">
        <v>773</v>
      </c>
      <c r="Q245" s="120" t="s">
        <v>774</v>
      </c>
      <c r="R245" s="120" t="s">
        <v>65</v>
      </c>
    </row>
    <row r="246" spans="1:18" s="55" customFormat="1" ht="167.25" customHeight="1">
      <c r="A246" s="124"/>
      <c r="B246" s="126"/>
      <c r="C246" s="121"/>
      <c r="D246" s="121"/>
      <c r="E246" s="121"/>
      <c r="F246" s="121"/>
      <c r="G246" s="121"/>
      <c r="H246" s="33" t="s">
        <v>775</v>
      </c>
      <c r="I246" s="33" t="s">
        <v>26</v>
      </c>
      <c r="J246" s="51">
        <v>6031.81</v>
      </c>
      <c r="K246" s="33">
        <v>24</v>
      </c>
      <c r="L246" s="51">
        <v>144763.44</v>
      </c>
      <c r="M246" s="121"/>
      <c r="N246" s="121"/>
      <c r="O246" s="121"/>
      <c r="P246" s="121"/>
      <c r="Q246" s="121"/>
      <c r="R246" s="121"/>
    </row>
    <row r="247" spans="1:18" ht="42.75" customHeight="1">
      <c r="A247" s="223" t="s">
        <v>776</v>
      </c>
      <c r="B247" s="115" t="s">
        <v>924</v>
      </c>
      <c r="C247" s="120" t="s">
        <v>808</v>
      </c>
      <c r="D247" s="120" t="s">
        <v>777</v>
      </c>
      <c r="E247" s="120" t="s">
        <v>778</v>
      </c>
      <c r="F247" s="120" t="s">
        <v>779</v>
      </c>
      <c r="G247" s="120" t="s">
        <v>20</v>
      </c>
      <c r="H247" s="33" t="s">
        <v>780</v>
      </c>
      <c r="I247" s="33" t="s">
        <v>33</v>
      </c>
      <c r="J247" s="51">
        <v>295800</v>
      </c>
      <c r="K247" s="33">
        <v>1</v>
      </c>
      <c r="L247" s="51">
        <v>295800</v>
      </c>
      <c r="M247" s="122">
        <v>6255700</v>
      </c>
      <c r="N247" s="120" t="s">
        <v>781</v>
      </c>
      <c r="O247" s="120" t="s">
        <v>782</v>
      </c>
      <c r="P247" s="120" t="s">
        <v>783</v>
      </c>
      <c r="Q247" s="120" t="s">
        <v>784</v>
      </c>
      <c r="R247" s="120" t="s">
        <v>65</v>
      </c>
    </row>
    <row r="248" spans="1:18" s="55" customFormat="1" ht="42.75">
      <c r="A248" s="124"/>
      <c r="B248" s="119"/>
      <c r="C248" s="121"/>
      <c r="D248" s="121"/>
      <c r="E248" s="121"/>
      <c r="F248" s="121"/>
      <c r="G248" s="121"/>
      <c r="H248" s="33" t="s">
        <v>785</v>
      </c>
      <c r="I248" s="33" t="s">
        <v>33</v>
      </c>
      <c r="J248" s="51">
        <v>120820</v>
      </c>
      <c r="K248" s="33">
        <v>10</v>
      </c>
      <c r="L248" s="51">
        <v>1208200</v>
      </c>
      <c r="M248" s="121"/>
      <c r="N248" s="121"/>
      <c r="O248" s="121"/>
      <c r="P248" s="121"/>
      <c r="Q248" s="121"/>
      <c r="R248" s="121"/>
    </row>
    <row r="249" spans="1:18" ht="28.5">
      <c r="A249" s="124"/>
      <c r="B249" s="116"/>
      <c r="C249" s="121"/>
      <c r="D249" s="121"/>
      <c r="E249" s="121"/>
      <c r="F249" s="121"/>
      <c r="G249" s="121"/>
      <c r="H249" s="33" t="s">
        <v>786</v>
      </c>
      <c r="I249" s="33" t="s">
        <v>33</v>
      </c>
      <c r="J249" s="51">
        <v>158390</v>
      </c>
      <c r="K249" s="33">
        <v>30</v>
      </c>
      <c r="L249" s="51">
        <v>4751700</v>
      </c>
      <c r="M249" s="121"/>
      <c r="N249" s="121"/>
      <c r="O249" s="121"/>
      <c r="P249" s="121"/>
      <c r="Q249" s="121"/>
      <c r="R249" s="121"/>
    </row>
    <row r="250" spans="1:18" s="91" customFormat="1" ht="70.5" customHeight="1">
      <c r="A250" s="223" t="s">
        <v>826</v>
      </c>
      <c r="B250" s="125" t="s">
        <v>827</v>
      </c>
      <c r="C250" s="120" t="s">
        <v>1082</v>
      </c>
      <c r="D250" s="120" t="s">
        <v>828</v>
      </c>
      <c r="E250" s="120" t="s">
        <v>829</v>
      </c>
      <c r="F250" s="120" t="s">
        <v>830</v>
      </c>
      <c r="G250" s="120" t="s">
        <v>20</v>
      </c>
      <c r="H250" s="33" t="s">
        <v>831</v>
      </c>
      <c r="I250" s="33" t="s">
        <v>33</v>
      </c>
      <c r="J250" s="51">
        <v>2990</v>
      </c>
      <c r="K250" s="33">
        <v>13</v>
      </c>
      <c r="L250" s="51">
        <v>38870</v>
      </c>
      <c r="M250" s="122">
        <v>87770</v>
      </c>
      <c r="N250" s="120" t="s">
        <v>832</v>
      </c>
      <c r="O250" s="120" t="s">
        <v>833</v>
      </c>
      <c r="P250" s="120" t="s">
        <v>834</v>
      </c>
      <c r="Q250" s="120" t="s">
        <v>488</v>
      </c>
      <c r="R250" s="120" t="s">
        <v>65</v>
      </c>
    </row>
    <row r="251" spans="1:18" s="91" customFormat="1" ht="57">
      <c r="A251" s="124"/>
      <c r="B251" s="126"/>
      <c r="C251" s="121"/>
      <c r="D251" s="121"/>
      <c r="E251" s="121"/>
      <c r="F251" s="121"/>
      <c r="G251" s="121"/>
      <c r="H251" s="33" t="s">
        <v>835</v>
      </c>
      <c r="I251" s="33" t="s">
        <v>33</v>
      </c>
      <c r="J251" s="51">
        <v>16300</v>
      </c>
      <c r="K251" s="33">
        <v>3</v>
      </c>
      <c r="L251" s="51">
        <v>48900</v>
      </c>
      <c r="M251" s="121"/>
      <c r="N251" s="121"/>
      <c r="O251" s="121"/>
      <c r="P251" s="121"/>
      <c r="Q251" s="121"/>
      <c r="R251" s="121"/>
    </row>
    <row r="252" spans="1:18" ht="132.75" customHeight="1">
      <c r="A252" s="230" t="s">
        <v>787</v>
      </c>
      <c r="B252" s="92" t="s">
        <v>788</v>
      </c>
      <c r="C252" s="33" t="s">
        <v>806</v>
      </c>
      <c r="D252" s="33" t="s">
        <v>789</v>
      </c>
      <c r="E252" s="33" t="s">
        <v>790</v>
      </c>
      <c r="F252" s="33" t="s">
        <v>791</v>
      </c>
      <c r="G252" s="33" t="s">
        <v>20</v>
      </c>
      <c r="H252" s="33" t="s">
        <v>792</v>
      </c>
      <c r="I252" s="33" t="s">
        <v>26</v>
      </c>
      <c r="J252" s="51">
        <v>200681.55</v>
      </c>
      <c r="K252" s="33">
        <v>1</v>
      </c>
      <c r="L252" s="51">
        <v>200681.55</v>
      </c>
      <c r="M252" s="51">
        <v>200681.55</v>
      </c>
      <c r="N252" s="33" t="s">
        <v>422</v>
      </c>
      <c r="O252" s="33" t="s">
        <v>423</v>
      </c>
      <c r="P252" s="33" t="s">
        <v>424</v>
      </c>
      <c r="Q252" s="33" t="s">
        <v>488</v>
      </c>
      <c r="R252" s="230" t="s">
        <v>576</v>
      </c>
    </row>
    <row r="253" spans="1:18" ht="91.5" customHeight="1">
      <c r="A253" s="230" t="s">
        <v>793</v>
      </c>
      <c r="B253" s="92" t="s">
        <v>794</v>
      </c>
      <c r="C253" s="33" t="s">
        <v>806</v>
      </c>
      <c r="D253" s="33" t="s">
        <v>795</v>
      </c>
      <c r="E253" s="33" t="s">
        <v>790</v>
      </c>
      <c r="F253" s="33" t="s">
        <v>791</v>
      </c>
      <c r="G253" s="33" t="s">
        <v>20</v>
      </c>
      <c r="H253" s="33" t="s">
        <v>796</v>
      </c>
      <c r="I253" s="33" t="s">
        <v>26</v>
      </c>
      <c r="J253" s="51">
        <v>4404.16</v>
      </c>
      <c r="K253" s="33">
        <v>12</v>
      </c>
      <c r="L253" s="51">
        <v>52849.919999999998</v>
      </c>
      <c r="M253" s="51">
        <v>52849.919999999998</v>
      </c>
      <c r="N253" s="33" t="s">
        <v>797</v>
      </c>
      <c r="O253" s="33" t="s">
        <v>798</v>
      </c>
      <c r="P253" s="33" t="s">
        <v>799</v>
      </c>
      <c r="Q253" s="33" t="s">
        <v>488</v>
      </c>
      <c r="R253" s="33" t="s">
        <v>65</v>
      </c>
    </row>
    <row r="254" spans="1:18" s="91" customFormat="1" ht="156.75">
      <c r="A254" s="230" t="s">
        <v>836</v>
      </c>
      <c r="B254" s="92" t="s">
        <v>837</v>
      </c>
      <c r="C254" s="33" t="s">
        <v>1080</v>
      </c>
      <c r="D254" s="33" t="s">
        <v>838</v>
      </c>
      <c r="E254" s="33" t="s">
        <v>839</v>
      </c>
      <c r="F254" s="33" t="s">
        <v>840</v>
      </c>
      <c r="G254" s="33" t="s">
        <v>20</v>
      </c>
      <c r="H254" s="33" t="s">
        <v>841</v>
      </c>
      <c r="I254" s="33" t="s">
        <v>26</v>
      </c>
      <c r="J254" s="51">
        <v>223038.24</v>
      </c>
      <c r="K254" s="33">
        <v>1</v>
      </c>
      <c r="L254" s="51">
        <v>223038.24</v>
      </c>
      <c r="M254" s="51">
        <v>223038.24</v>
      </c>
      <c r="N254" s="33" t="s">
        <v>842</v>
      </c>
      <c r="O254" s="33" t="s">
        <v>843</v>
      </c>
      <c r="P254" s="33" t="s">
        <v>844</v>
      </c>
      <c r="Q254" s="33" t="s">
        <v>845</v>
      </c>
      <c r="R254" s="33" t="s">
        <v>65</v>
      </c>
    </row>
    <row r="255" spans="1:18" ht="171">
      <c r="A255" s="230" t="s">
        <v>800</v>
      </c>
      <c r="B255" s="92" t="s">
        <v>1140</v>
      </c>
      <c r="C255" s="33" t="s">
        <v>806</v>
      </c>
      <c r="D255" s="33" t="s">
        <v>801</v>
      </c>
      <c r="E255" s="33" t="s">
        <v>790</v>
      </c>
      <c r="F255" s="33" t="s">
        <v>791</v>
      </c>
      <c r="G255" s="33" t="s">
        <v>20</v>
      </c>
      <c r="H255" s="33" t="s">
        <v>802</v>
      </c>
      <c r="I255" s="33" t="s">
        <v>26</v>
      </c>
      <c r="J255" s="51">
        <v>17000</v>
      </c>
      <c r="K255" s="33">
        <v>1</v>
      </c>
      <c r="L255" s="51">
        <v>17000</v>
      </c>
      <c r="M255" s="51">
        <v>17000</v>
      </c>
      <c r="N255" s="33" t="s">
        <v>803</v>
      </c>
      <c r="O255" s="33" t="s">
        <v>804</v>
      </c>
      <c r="P255" s="33" t="s">
        <v>805</v>
      </c>
      <c r="Q255" s="33" t="s">
        <v>815</v>
      </c>
      <c r="R255" s="33" t="s">
        <v>65</v>
      </c>
    </row>
    <row r="256" spans="1:18" s="91" customFormat="1" ht="71.25">
      <c r="A256" s="230" t="s">
        <v>846</v>
      </c>
      <c r="B256" s="92" t="s">
        <v>847</v>
      </c>
      <c r="C256" s="33" t="s">
        <v>1079</v>
      </c>
      <c r="D256" s="33" t="s">
        <v>960</v>
      </c>
      <c r="E256" s="33" t="s">
        <v>848</v>
      </c>
      <c r="F256" s="33" t="s">
        <v>849</v>
      </c>
      <c r="G256" s="33" t="s">
        <v>20</v>
      </c>
      <c r="H256" s="33" t="s">
        <v>850</v>
      </c>
      <c r="I256" s="33" t="s">
        <v>26</v>
      </c>
      <c r="J256" s="51">
        <v>97000</v>
      </c>
      <c r="K256" s="33">
        <v>1</v>
      </c>
      <c r="L256" s="51">
        <v>97000</v>
      </c>
      <c r="M256" s="51">
        <v>97000</v>
      </c>
      <c r="N256" s="33" t="s">
        <v>851</v>
      </c>
      <c r="O256" s="33" t="s">
        <v>852</v>
      </c>
      <c r="P256" s="33" t="s">
        <v>853</v>
      </c>
      <c r="Q256" s="33" t="s">
        <v>854</v>
      </c>
      <c r="R256" s="33" t="s">
        <v>65</v>
      </c>
    </row>
    <row r="257" spans="1:18" s="91" customFormat="1" ht="85.5">
      <c r="A257" s="230" t="s">
        <v>855</v>
      </c>
      <c r="B257" s="92" t="s">
        <v>856</v>
      </c>
      <c r="C257" s="33" t="s">
        <v>1079</v>
      </c>
      <c r="D257" s="33" t="s">
        <v>959</v>
      </c>
      <c r="E257" s="33" t="s">
        <v>848</v>
      </c>
      <c r="F257" s="33" t="s">
        <v>857</v>
      </c>
      <c r="G257" s="33" t="s">
        <v>20</v>
      </c>
      <c r="H257" s="33" t="s">
        <v>858</v>
      </c>
      <c r="I257" s="33" t="s">
        <v>22</v>
      </c>
      <c r="J257" s="51">
        <v>1571.4</v>
      </c>
      <c r="K257" s="33">
        <v>60</v>
      </c>
      <c r="L257" s="51">
        <v>94284</v>
      </c>
      <c r="M257" s="51">
        <v>94284</v>
      </c>
      <c r="N257" s="33" t="s">
        <v>259</v>
      </c>
      <c r="O257" s="33" t="s">
        <v>260</v>
      </c>
      <c r="P257" s="33" t="s">
        <v>859</v>
      </c>
      <c r="Q257" s="33" t="s">
        <v>860</v>
      </c>
      <c r="R257" s="33" t="s">
        <v>65</v>
      </c>
    </row>
    <row r="258" spans="1:18" s="91" customFormat="1" ht="128.25">
      <c r="A258" s="230" t="s">
        <v>861</v>
      </c>
      <c r="B258" s="92" t="s">
        <v>862</v>
      </c>
      <c r="C258" s="33" t="s">
        <v>1080</v>
      </c>
      <c r="D258" s="33" t="s">
        <v>863</v>
      </c>
      <c r="E258" s="33" t="s">
        <v>839</v>
      </c>
      <c r="F258" s="33" t="s">
        <v>840</v>
      </c>
      <c r="G258" s="33" t="s">
        <v>20</v>
      </c>
      <c r="H258" s="33" t="s">
        <v>864</v>
      </c>
      <c r="I258" s="33" t="s">
        <v>26</v>
      </c>
      <c r="J258" s="51">
        <v>3279995.07</v>
      </c>
      <c r="K258" s="33">
        <v>1</v>
      </c>
      <c r="L258" s="51">
        <v>3279995.07</v>
      </c>
      <c r="M258" s="51">
        <v>3279995.07</v>
      </c>
      <c r="N258" s="33" t="s">
        <v>572</v>
      </c>
      <c r="O258" s="33" t="s">
        <v>573</v>
      </c>
      <c r="P258" s="33" t="s">
        <v>574</v>
      </c>
      <c r="Q258" s="33" t="s">
        <v>845</v>
      </c>
      <c r="R258" s="33" t="s">
        <v>65</v>
      </c>
    </row>
    <row r="259" spans="1:18" s="91" customFormat="1" ht="128.25">
      <c r="A259" s="230" t="s">
        <v>865</v>
      </c>
      <c r="B259" s="92" t="s">
        <v>866</v>
      </c>
      <c r="C259" s="33" t="s">
        <v>1081</v>
      </c>
      <c r="D259" s="33" t="s">
        <v>867</v>
      </c>
      <c r="E259" s="33" t="s">
        <v>868</v>
      </c>
      <c r="F259" s="33" t="s">
        <v>840</v>
      </c>
      <c r="G259" s="33" t="s">
        <v>20</v>
      </c>
      <c r="H259" s="33" t="s">
        <v>869</v>
      </c>
      <c r="I259" s="33" t="s">
        <v>26</v>
      </c>
      <c r="J259" s="51">
        <v>1052812.9099999999</v>
      </c>
      <c r="K259" s="33">
        <v>1</v>
      </c>
      <c r="L259" s="51">
        <v>1052812.9099999999</v>
      </c>
      <c r="M259" s="51">
        <v>1052812.9099999999</v>
      </c>
      <c r="N259" s="33" t="s">
        <v>422</v>
      </c>
      <c r="O259" s="33" t="s">
        <v>423</v>
      </c>
      <c r="P259" s="33" t="s">
        <v>424</v>
      </c>
      <c r="Q259" s="33" t="s">
        <v>845</v>
      </c>
      <c r="R259" s="33" t="s">
        <v>65</v>
      </c>
    </row>
    <row r="260" spans="1:18" s="91" customFormat="1" ht="99.75">
      <c r="A260" s="230" t="s">
        <v>879</v>
      </c>
      <c r="B260" s="92" t="s">
        <v>880</v>
      </c>
      <c r="C260" s="33" t="s">
        <v>881</v>
      </c>
      <c r="D260" s="33" t="s">
        <v>882</v>
      </c>
      <c r="E260" s="33" t="s">
        <v>883</v>
      </c>
      <c r="F260" s="33" t="s">
        <v>884</v>
      </c>
      <c r="G260" s="33" t="s">
        <v>20</v>
      </c>
      <c r="H260" s="33" t="s">
        <v>885</v>
      </c>
      <c r="I260" s="33" t="s">
        <v>26</v>
      </c>
      <c r="J260" s="51">
        <v>1386106.14</v>
      </c>
      <c r="K260" s="33">
        <v>1</v>
      </c>
      <c r="L260" s="51">
        <v>1386106.14</v>
      </c>
      <c r="M260" s="51">
        <v>1386106.14</v>
      </c>
      <c r="N260" s="33" t="s">
        <v>886</v>
      </c>
      <c r="O260" s="33" t="s">
        <v>887</v>
      </c>
      <c r="P260" s="33" t="s">
        <v>888</v>
      </c>
      <c r="Q260" s="33" t="s">
        <v>488</v>
      </c>
      <c r="R260" s="33" t="s">
        <v>65</v>
      </c>
    </row>
    <row r="261" spans="1:18" s="91" customFormat="1" ht="128.25">
      <c r="A261" s="230" t="s">
        <v>889</v>
      </c>
      <c r="B261" s="92" t="s">
        <v>890</v>
      </c>
      <c r="C261" s="33" t="s">
        <v>891</v>
      </c>
      <c r="D261" s="33" t="s">
        <v>684</v>
      </c>
      <c r="E261" s="33" t="s">
        <v>892</v>
      </c>
      <c r="F261" s="33" t="s">
        <v>893</v>
      </c>
      <c r="G261" s="33" t="s">
        <v>20</v>
      </c>
      <c r="H261" s="33" t="s">
        <v>894</v>
      </c>
      <c r="I261" s="33" t="s">
        <v>33</v>
      </c>
      <c r="J261" s="51">
        <v>11800</v>
      </c>
      <c r="K261" s="33">
        <v>33</v>
      </c>
      <c r="L261" s="51">
        <v>389400</v>
      </c>
      <c r="M261" s="51">
        <v>389400</v>
      </c>
      <c r="N261" s="33" t="s">
        <v>712</v>
      </c>
      <c r="O261" s="33" t="s">
        <v>713</v>
      </c>
      <c r="P261" s="33" t="s">
        <v>719</v>
      </c>
      <c r="Q261" s="33" t="s">
        <v>488</v>
      </c>
      <c r="R261" s="33" t="s">
        <v>65</v>
      </c>
    </row>
    <row r="262" spans="1:18" s="91" customFormat="1" ht="138" customHeight="1">
      <c r="A262" s="230" t="s">
        <v>870</v>
      </c>
      <c r="B262" s="92" t="s">
        <v>871</v>
      </c>
      <c r="C262" s="33" t="s">
        <v>872</v>
      </c>
      <c r="D262" s="33" t="s">
        <v>961</v>
      </c>
      <c r="E262" s="33" t="s">
        <v>873</v>
      </c>
      <c r="F262" s="33" t="s">
        <v>874</v>
      </c>
      <c r="G262" s="33" t="s">
        <v>20</v>
      </c>
      <c r="H262" s="33" t="s">
        <v>875</v>
      </c>
      <c r="I262" s="33" t="s">
        <v>22</v>
      </c>
      <c r="J262" s="51">
        <v>1900</v>
      </c>
      <c r="K262" s="33">
        <v>60</v>
      </c>
      <c r="L262" s="51">
        <v>114000</v>
      </c>
      <c r="M262" s="51">
        <v>114000</v>
      </c>
      <c r="N262" s="33" t="s">
        <v>876</v>
      </c>
      <c r="O262" s="33" t="s">
        <v>877</v>
      </c>
      <c r="P262" s="33" t="s">
        <v>878</v>
      </c>
      <c r="Q262" s="33" t="s">
        <v>921</v>
      </c>
      <c r="R262" s="230" t="s">
        <v>576</v>
      </c>
    </row>
    <row r="263" spans="1:18" s="91" customFormat="1" ht="28.5" customHeight="1">
      <c r="A263" s="223" t="s">
        <v>908</v>
      </c>
      <c r="B263" s="115" t="s">
        <v>909</v>
      </c>
      <c r="C263" s="120" t="s">
        <v>919</v>
      </c>
      <c r="D263" s="120" t="s">
        <v>910</v>
      </c>
      <c r="E263" s="120" t="s">
        <v>911</v>
      </c>
      <c r="F263" s="120" t="s">
        <v>912</v>
      </c>
      <c r="G263" s="120" t="s">
        <v>20</v>
      </c>
      <c r="H263" s="33" t="s">
        <v>907</v>
      </c>
      <c r="I263" s="33" t="s">
        <v>22</v>
      </c>
      <c r="J263" s="51">
        <v>26048</v>
      </c>
      <c r="K263" s="33">
        <v>1</v>
      </c>
      <c r="L263" s="51">
        <v>26048</v>
      </c>
      <c r="M263" s="122">
        <v>2855000</v>
      </c>
      <c r="N263" s="120" t="s">
        <v>913</v>
      </c>
      <c r="O263" s="120" t="s">
        <v>914</v>
      </c>
      <c r="P263" s="120" t="s">
        <v>915</v>
      </c>
      <c r="Q263" s="120" t="s">
        <v>922</v>
      </c>
      <c r="R263" s="120" t="s">
        <v>65</v>
      </c>
    </row>
    <row r="264" spans="1:18" ht="28.5">
      <c r="A264" s="124"/>
      <c r="B264" s="119"/>
      <c r="C264" s="121"/>
      <c r="D264" s="121"/>
      <c r="E264" s="121"/>
      <c r="F264" s="121"/>
      <c r="G264" s="121"/>
      <c r="H264" s="33" t="s">
        <v>916</v>
      </c>
      <c r="I264" s="33" t="s">
        <v>22</v>
      </c>
      <c r="J264" s="51">
        <v>2916</v>
      </c>
      <c r="K264" s="33">
        <v>48</v>
      </c>
      <c r="L264" s="51">
        <v>139968</v>
      </c>
      <c r="M264" s="121"/>
      <c r="N264" s="121"/>
      <c r="O264" s="121"/>
      <c r="P264" s="121"/>
      <c r="Q264" s="121"/>
      <c r="R264" s="121"/>
    </row>
    <row r="265" spans="1:18">
      <c r="A265" s="124"/>
      <c r="B265" s="119"/>
      <c r="C265" s="121"/>
      <c r="D265" s="121"/>
      <c r="E265" s="121"/>
      <c r="F265" s="121"/>
      <c r="G265" s="121"/>
      <c r="H265" s="33" t="s">
        <v>917</v>
      </c>
      <c r="I265" s="33" t="s">
        <v>22</v>
      </c>
      <c r="J265" s="51">
        <v>7800</v>
      </c>
      <c r="K265" s="33">
        <v>5</v>
      </c>
      <c r="L265" s="51">
        <v>39000</v>
      </c>
      <c r="M265" s="121"/>
      <c r="N265" s="121"/>
      <c r="O265" s="121"/>
      <c r="P265" s="121"/>
      <c r="Q265" s="121"/>
      <c r="R265" s="121"/>
    </row>
    <row r="266" spans="1:18" ht="28.5">
      <c r="A266" s="124"/>
      <c r="B266" s="116"/>
      <c r="C266" s="121"/>
      <c r="D266" s="121"/>
      <c r="E266" s="121"/>
      <c r="F266" s="121"/>
      <c r="G266" s="121"/>
      <c r="H266" s="33" t="s">
        <v>918</v>
      </c>
      <c r="I266" s="33" t="s">
        <v>22</v>
      </c>
      <c r="J266" s="51">
        <v>55208</v>
      </c>
      <c r="K266" s="33">
        <v>48</v>
      </c>
      <c r="L266" s="51">
        <v>2649984</v>
      </c>
      <c r="M266" s="121"/>
      <c r="N266" s="121"/>
      <c r="O266" s="121"/>
      <c r="P266" s="121"/>
      <c r="Q266" s="121"/>
      <c r="R266" s="121"/>
    </row>
    <row r="267" spans="1:18" s="91" customFormat="1" ht="87.75" customHeight="1">
      <c r="A267" s="230" t="s">
        <v>902</v>
      </c>
      <c r="B267" s="92" t="s">
        <v>903</v>
      </c>
      <c r="C267" s="33" t="s">
        <v>904</v>
      </c>
      <c r="D267" s="33" t="s">
        <v>905</v>
      </c>
      <c r="E267" s="33" t="s">
        <v>507</v>
      </c>
      <c r="F267" s="42">
        <v>45329</v>
      </c>
      <c r="G267" s="33" t="s">
        <v>20</v>
      </c>
      <c r="H267" s="33" t="s">
        <v>906</v>
      </c>
      <c r="I267" s="33" t="s">
        <v>26</v>
      </c>
      <c r="J267" s="51">
        <v>55000</v>
      </c>
      <c r="K267" s="33">
        <v>1</v>
      </c>
      <c r="L267" s="51">
        <v>55000</v>
      </c>
      <c r="M267" s="51">
        <v>55000</v>
      </c>
      <c r="N267" s="33" t="s">
        <v>236</v>
      </c>
      <c r="O267" s="33" t="s">
        <v>237</v>
      </c>
      <c r="P267" s="33" t="s">
        <v>238</v>
      </c>
      <c r="Q267" s="33" t="s">
        <v>923</v>
      </c>
      <c r="R267" s="33" t="s">
        <v>65</v>
      </c>
    </row>
    <row r="268" spans="1:18" s="91" customFormat="1" ht="141" customHeight="1">
      <c r="A268" s="230" t="s">
        <v>896</v>
      </c>
      <c r="B268" s="92" t="s">
        <v>897</v>
      </c>
      <c r="C268" s="33" t="s">
        <v>920</v>
      </c>
      <c r="D268" s="33" t="s">
        <v>717</v>
      </c>
      <c r="E268" s="33" t="s">
        <v>898</v>
      </c>
      <c r="F268" s="33" t="s">
        <v>899</v>
      </c>
      <c r="G268" s="33" t="s">
        <v>20</v>
      </c>
      <c r="H268" s="33" t="s">
        <v>900</v>
      </c>
      <c r="I268" s="33" t="s">
        <v>33</v>
      </c>
      <c r="J268" s="51">
        <v>9700</v>
      </c>
      <c r="K268" s="33">
        <v>4</v>
      </c>
      <c r="L268" s="51">
        <v>38800</v>
      </c>
      <c r="M268" s="51">
        <v>38800</v>
      </c>
      <c r="N268" s="33" t="s">
        <v>712</v>
      </c>
      <c r="O268" s="33" t="s">
        <v>713</v>
      </c>
      <c r="P268" s="33" t="s">
        <v>901</v>
      </c>
      <c r="Q268" s="33" t="s">
        <v>488</v>
      </c>
      <c r="R268" s="33" t="s">
        <v>65</v>
      </c>
    </row>
    <row r="269" spans="1:18" s="91" customFormat="1" ht="141" customHeight="1">
      <c r="A269" s="230" t="s">
        <v>969</v>
      </c>
      <c r="B269" s="92" t="s">
        <v>970</v>
      </c>
      <c r="C269" s="33" t="s">
        <v>1078</v>
      </c>
      <c r="D269" s="33" t="s">
        <v>971</v>
      </c>
      <c r="E269" s="33" t="s">
        <v>972</v>
      </c>
      <c r="F269" s="33" t="s">
        <v>973</v>
      </c>
      <c r="G269" s="33" t="s">
        <v>20</v>
      </c>
      <c r="H269" s="33" t="s">
        <v>974</v>
      </c>
      <c r="I269" s="33" t="s">
        <v>22</v>
      </c>
      <c r="J269" s="51">
        <v>6000</v>
      </c>
      <c r="K269" s="33">
        <v>60</v>
      </c>
      <c r="L269" s="51">
        <v>360000</v>
      </c>
      <c r="M269" s="51">
        <v>360000</v>
      </c>
      <c r="N269" s="33" t="s">
        <v>975</v>
      </c>
      <c r="O269" s="33" t="s">
        <v>976</v>
      </c>
      <c r="P269" s="33" t="s">
        <v>878</v>
      </c>
      <c r="Q269" s="33" t="s">
        <v>860</v>
      </c>
      <c r="R269" s="230" t="s">
        <v>576</v>
      </c>
    </row>
    <row r="270" spans="1:18" s="91" customFormat="1" ht="141" customHeight="1">
      <c r="A270" s="230" t="s">
        <v>977</v>
      </c>
      <c r="B270" s="92" t="s">
        <v>978</v>
      </c>
      <c r="C270" s="33" t="s">
        <v>1076</v>
      </c>
      <c r="D270" s="33" t="s">
        <v>979</v>
      </c>
      <c r="E270" s="33" t="s">
        <v>980</v>
      </c>
      <c r="F270" s="33" t="s">
        <v>981</v>
      </c>
      <c r="G270" s="33" t="s">
        <v>20</v>
      </c>
      <c r="H270" s="33" t="s">
        <v>982</v>
      </c>
      <c r="I270" s="33" t="s">
        <v>26</v>
      </c>
      <c r="J270" s="51">
        <v>304258.62</v>
      </c>
      <c r="K270" s="33">
        <v>1</v>
      </c>
      <c r="L270" s="51">
        <v>304258.62</v>
      </c>
      <c r="M270" s="51">
        <v>304258.62</v>
      </c>
      <c r="N270" s="33" t="s">
        <v>983</v>
      </c>
      <c r="O270" s="33" t="s">
        <v>984</v>
      </c>
      <c r="P270" s="33" t="s">
        <v>985</v>
      </c>
      <c r="Q270" s="33" t="s">
        <v>784</v>
      </c>
      <c r="R270" s="33" t="s">
        <v>65</v>
      </c>
    </row>
    <row r="271" spans="1:18" s="91" customFormat="1" ht="141" customHeight="1">
      <c r="A271" s="230" t="s">
        <v>994</v>
      </c>
      <c r="B271" s="92" t="s">
        <v>1003</v>
      </c>
      <c r="C271" s="33" t="s">
        <v>1077</v>
      </c>
      <c r="D271" s="33" t="s">
        <v>1010</v>
      </c>
      <c r="E271" s="33" t="s">
        <v>1019</v>
      </c>
      <c r="F271" s="33" t="s">
        <v>1028</v>
      </c>
      <c r="G271" s="33" t="s">
        <v>20</v>
      </c>
      <c r="H271" s="33" t="s">
        <v>1043</v>
      </c>
      <c r="I271" s="33" t="s">
        <v>26</v>
      </c>
      <c r="J271" s="51">
        <v>6200</v>
      </c>
      <c r="K271" s="33">
        <v>1</v>
      </c>
      <c r="L271" s="51">
        <v>6200</v>
      </c>
      <c r="M271" s="51">
        <v>6200</v>
      </c>
      <c r="N271" s="33" t="s">
        <v>1048</v>
      </c>
      <c r="O271" s="33" t="s">
        <v>1053</v>
      </c>
      <c r="P271" s="33" t="s">
        <v>1058</v>
      </c>
      <c r="Q271" s="33" t="s">
        <v>512</v>
      </c>
      <c r="R271" s="33" t="s">
        <v>65</v>
      </c>
    </row>
    <row r="272" spans="1:18" s="91" customFormat="1" ht="27" customHeight="1">
      <c r="A272" s="231" t="s">
        <v>993</v>
      </c>
      <c r="B272" s="212" t="s">
        <v>1002</v>
      </c>
      <c r="C272" s="112" t="s">
        <v>1075</v>
      </c>
      <c r="D272" s="112" t="s">
        <v>1009</v>
      </c>
      <c r="E272" s="112" t="s">
        <v>1018</v>
      </c>
      <c r="F272" s="112" t="s">
        <v>1027</v>
      </c>
      <c r="G272" s="112" t="s">
        <v>20</v>
      </c>
      <c r="H272" s="33" t="s">
        <v>1042</v>
      </c>
      <c r="I272" s="33" t="s">
        <v>22</v>
      </c>
      <c r="J272" s="51">
        <v>6200</v>
      </c>
      <c r="K272" s="33">
        <v>12</v>
      </c>
      <c r="L272" s="51">
        <v>74400</v>
      </c>
      <c r="M272" s="127">
        <v>74998.960000000006</v>
      </c>
      <c r="N272" s="112" t="s">
        <v>1047</v>
      </c>
      <c r="O272" s="112" t="s">
        <v>1052</v>
      </c>
      <c r="P272" s="112" t="s">
        <v>1057</v>
      </c>
      <c r="Q272" s="112" t="s">
        <v>431</v>
      </c>
      <c r="R272" s="112" t="s">
        <v>65</v>
      </c>
    </row>
    <row r="273" spans="1:18" s="91" customFormat="1" ht="28.5">
      <c r="A273" s="140"/>
      <c r="B273" s="213"/>
      <c r="C273" s="118"/>
      <c r="D273" s="118"/>
      <c r="E273" s="118"/>
      <c r="F273" s="118"/>
      <c r="G273" s="118"/>
      <c r="H273" s="33" t="s">
        <v>245</v>
      </c>
      <c r="I273" s="33" t="s">
        <v>22</v>
      </c>
      <c r="J273" s="51">
        <v>74.87</v>
      </c>
      <c r="K273" s="33">
        <v>6</v>
      </c>
      <c r="L273" s="51">
        <v>449.22</v>
      </c>
      <c r="M273" s="211"/>
      <c r="N273" s="118"/>
      <c r="O273" s="118"/>
      <c r="P273" s="118"/>
      <c r="Q273" s="118"/>
      <c r="R273" s="118"/>
    </row>
    <row r="274" spans="1:18" s="91" customFormat="1" ht="56.25" customHeight="1">
      <c r="A274" s="114"/>
      <c r="B274" s="214"/>
      <c r="C274" s="113"/>
      <c r="D274" s="113"/>
      <c r="E274" s="113"/>
      <c r="F274" s="113"/>
      <c r="G274" s="113"/>
      <c r="H274" s="33" t="s">
        <v>244</v>
      </c>
      <c r="I274" s="33" t="s">
        <v>22</v>
      </c>
      <c r="J274" s="51">
        <v>74.87</v>
      </c>
      <c r="K274" s="33">
        <v>2</v>
      </c>
      <c r="L274" s="51">
        <v>149.74</v>
      </c>
      <c r="M274" s="175"/>
      <c r="N274" s="113"/>
      <c r="O274" s="113"/>
      <c r="P274" s="113"/>
      <c r="Q274" s="113"/>
      <c r="R274" s="113"/>
    </row>
    <row r="275" spans="1:18" s="91" customFormat="1" ht="141" customHeight="1">
      <c r="A275" s="230" t="s">
        <v>992</v>
      </c>
      <c r="B275" s="92" t="s">
        <v>1001</v>
      </c>
      <c r="C275" s="33" t="s">
        <v>1073</v>
      </c>
      <c r="D275" s="33" t="s">
        <v>1008</v>
      </c>
      <c r="E275" s="33" t="s">
        <v>1017</v>
      </c>
      <c r="F275" s="33" t="s">
        <v>1026</v>
      </c>
      <c r="G275" s="33" t="s">
        <v>20</v>
      </c>
      <c r="H275" s="33" t="s">
        <v>1041</v>
      </c>
      <c r="I275" s="33" t="s">
        <v>26</v>
      </c>
      <c r="J275" s="51">
        <v>101500</v>
      </c>
      <c r="K275" s="33">
        <v>1</v>
      </c>
      <c r="L275" s="51">
        <v>101500</v>
      </c>
      <c r="M275" s="51">
        <v>101500</v>
      </c>
      <c r="N275" s="33" t="s">
        <v>147</v>
      </c>
      <c r="O275" s="33" t="s">
        <v>148</v>
      </c>
      <c r="P275" s="33" t="s">
        <v>149</v>
      </c>
      <c r="Q275" s="33" t="s">
        <v>878</v>
      </c>
      <c r="R275" s="33" t="s">
        <v>65</v>
      </c>
    </row>
    <row r="276" spans="1:18" s="91" customFormat="1" ht="141" customHeight="1">
      <c r="A276" s="230" t="s">
        <v>991</v>
      </c>
      <c r="B276" s="92" t="s">
        <v>1000</v>
      </c>
      <c r="C276" s="33" t="s">
        <v>1074</v>
      </c>
      <c r="D276" s="33" t="s">
        <v>1007</v>
      </c>
      <c r="E276" s="33" t="s">
        <v>1016</v>
      </c>
      <c r="F276" s="33" t="s">
        <v>1025</v>
      </c>
      <c r="G276" s="33" t="s">
        <v>20</v>
      </c>
      <c r="H276" s="33" t="s">
        <v>1040</v>
      </c>
      <c r="I276" s="33" t="s">
        <v>22</v>
      </c>
      <c r="J276" s="51">
        <v>2500</v>
      </c>
      <c r="K276" s="33">
        <v>12</v>
      </c>
      <c r="L276" s="51">
        <v>30000</v>
      </c>
      <c r="M276" s="51">
        <v>30000</v>
      </c>
      <c r="N276" s="33" t="s">
        <v>1046</v>
      </c>
      <c r="O276" s="33" t="s">
        <v>1051</v>
      </c>
      <c r="P276" s="33" t="s">
        <v>488</v>
      </c>
      <c r="Q276" s="33" t="s">
        <v>860</v>
      </c>
      <c r="R276" s="33" t="s">
        <v>65</v>
      </c>
    </row>
    <row r="277" spans="1:18" s="91" customFormat="1" ht="141" customHeight="1">
      <c r="A277" s="230" t="s">
        <v>990</v>
      </c>
      <c r="B277" s="92" t="s">
        <v>999</v>
      </c>
      <c r="C277" s="33" t="s">
        <v>1072</v>
      </c>
      <c r="D277" s="33" t="s">
        <v>1006</v>
      </c>
      <c r="E277" s="33" t="s">
        <v>1015</v>
      </c>
      <c r="F277" s="33" t="s">
        <v>1024</v>
      </c>
      <c r="G277" s="33" t="s">
        <v>20</v>
      </c>
      <c r="H277" s="33" t="s">
        <v>1039</v>
      </c>
      <c r="I277" s="33" t="s">
        <v>26</v>
      </c>
      <c r="J277" s="51">
        <v>596387.80000000005</v>
      </c>
      <c r="K277" s="33">
        <v>1</v>
      </c>
      <c r="L277" s="51">
        <v>596387.80000000005</v>
      </c>
      <c r="M277" s="51">
        <v>596387.80000000005</v>
      </c>
      <c r="N277" s="33" t="s">
        <v>1045</v>
      </c>
      <c r="O277" s="33" t="s">
        <v>1050</v>
      </c>
      <c r="P277" s="33" t="s">
        <v>1056</v>
      </c>
      <c r="Q277" s="33" t="s">
        <v>878</v>
      </c>
      <c r="R277" s="33" t="s">
        <v>65</v>
      </c>
    </row>
    <row r="278" spans="1:18" s="91" customFormat="1" ht="28.5">
      <c r="A278" s="231" t="s">
        <v>986</v>
      </c>
      <c r="B278" s="115" t="s">
        <v>995</v>
      </c>
      <c r="C278" s="112" t="s">
        <v>1059</v>
      </c>
      <c r="D278" s="212" t="s">
        <v>1004</v>
      </c>
      <c r="E278" s="112" t="s">
        <v>1011</v>
      </c>
      <c r="F278" s="112" t="s">
        <v>1020</v>
      </c>
      <c r="G278" s="112" t="s">
        <v>20</v>
      </c>
      <c r="H278" s="33" t="s">
        <v>1029</v>
      </c>
      <c r="I278" s="33" t="s">
        <v>22</v>
      </c>
      <c r="J278" s="51">
        <v>2700</v>
      </c>
      <c r="K278" s="33">
        <v>6</v>
      </c>
      <c r="L278" s="51">
        <v>16200</v>
      </c>
      <c r="M278" s="127">
        <v>358200</v>
      </c>
      <c r="N278" s="112" t="s">
        <v>92</v>
      </c>
      <c r="O278" s="112" t="s">
        <v>93</v>
      </c>
      <c r="P278" s="112" t="s">
        <v>1054</v>
      </c>
      <c r="Q278" s="112" t="s">
        <v>431</v>
      </c>
      <c r="R278" s="112" t="s">
        <v>65</v>
      </c>
    </row>
    <row r="279" spans="1:18" s="91" customFormat="1" ht="28.5">
      <c r="A279" s="140"/>
      <c r="B279" s="119"/>
      <c r="C279" s="118"/>
      <c r="D279" s="213"/>
      <c r="E279" s="118"/>
      <c r="F279" s="118"/>
      <c r="G279" s="118"/>
      <c r="H279" s="33" t="s">
        <v>1030</v>
      </c>
      <c r="I279" s="33" t="s">
        <v>22</v>
      </c>
      <c r="J279" s="51">
        <v>23000</v>
      </c>
      <c r="K279" s="33">
        <v>6</v>
      </c>
      <c r="L279" s="51">
        <v>138000</v>
      </c>
      <c r="M279" s="211"/>
      <c r="N279" s="118"/>
      <c r="O279" s="118"/>
      <c r="P279" s="118"/>
      <c r="Q279" s="118"/>
      <c r="R279" s="118"/>
    </row>
    <row r="280" spans="1:18" s="91" customFormat="1" ht="42.75">
      <c r="A280" s="140"/>
      <c r="B280" s="119"/>
      <c r="C280" s="118"/>
      <c r="D280" s="213"/>
      <c r="E280" s="118"/>
      <c r="F280" s="118"/>
      <c r="G280" s="118"/>
      <c r="H280" s="33" t="s">
        <v>1031</v>
      </c>
      <c r="I280" s="33" t="s">
        <v>22</v>
      </c>
      <c r="J280" s="51">
        <v>2500</v>
      </c>
      <c r="K280" s="33">
        <v>1</v>
      </c>
      <c r="L280" s="51">
        <v>2500</v>
      </c>
      <c r="M280" s="211"/>
      <c r="N280" s="118"/>
      <c r="O280" s="118"/>
      <c r="P280" s="118"/>
      <c r="Q280" s="118"/>
      <c r="R280" s="118"/>
    </row>
    <row r="281" spans="1:18" s="91" customFormat="1" ht="28.5">
      <c r="A281" s="140"/>
      <c r="B281" s="119"/>
      <c r="C281" s="118"/>
      <c r="D281" s="213"/>
      <c r="E281" s="118"/>
      <c r="F281" s="118"/>
      <c r="G281" s="118"/>
      <c r="H281" s="33" t="s">
        <v>1032</v>
      </c>
      <c r="I281" s="33" t="s">
        <v>22</v>
      </c>
      <c r="J281" s="51">
        <v>2500</v>
      </c>
      <c r="K281" s="33">
        <v>3</v>
      </c>
      <c r="L281" s="51">
        <v>7500</v>
      </c>
      <c r="M281" s="211"/>
      <c r="N281" s="118"/>
      <c r="O281" s="118"/>
      <c r="P281" s="118"/>
      <c r="Q281" s="118"/>
      <c r="R281" s="118"/>
    </row>
    <row r="282" spans="1:18" s="91" customFormat="1">
      <c r="A282" s="140"/>
      <c r="B282" s="119"/>
      <c r="C282" s="118"/>
      <c r="D282" s="213"/>
      <c r="E282" s="118"/>
      <c r="F282" s="118"/>
      <c r="G282" s="118"/>
      <c r="H282" s="33" t="s">
        <v>389</v>
      </c>
      <c r="I282" s="33" t="s">
        <v>22</v>
      </c>
      <c r="J282" s="51">
        <v>1500</v>
      </c>
      <c r="K282" s="33">
        <v>6</v>
      </c>
      <c r="L282" s="51">
        <v>9000</v>
      </c>
      <c r="M282" s="211"/>
      <c r="N282" s="118"/>
      <c r="O282" s="118"/>
      <c r="P282" s="118"/>
      <c r="Q282" s="118"/>
      <c r="R282" s="118"/>
    </row>
    <row r="283" spans="1:18" s="91" customFormat="1" ht="28.5">
      <c r="A283" s="140"/>
      <c r="B283" s="119"/>
      <c r="C283" s="118"/>
      <c r="D283" s="213"/>
      <c r="E283" s="118"/>
      <c r="F283" s="118"/>
      <c r="G283" s="118"/>
      <c r="H283" s="33" t="s">
        <v>1033</v>
      </c>
      <c r="I283" s="33" t="s">
        <v>22</v>
      </c>
      <c r="J283" s="51">
        <v>2500</v>
      </c>
      <c r="K283" s="33">
        <v>6</v>
      </c>
      <c r="L283" s="51">
        <v>15000</v>
      </c>
      <c r="M283" s="211"/>
      <c r="N283" s="118"/>
      <c r="O283" s="118"/>
      <c r="P283" s="118"/>
      <c r="Q283" s="118"/>
      <c r="R283" s="118"/>
    </row>
    <row r="284" spans="1:18" s="91" customFormat="1" ht="42.75">
      <c r="A284" s="140"/>
      <c r="B284" s="119"/>
      <c r="C284" s="118"/>
      <c r="D284" s="213"/>
      <c r="E284" s="118"/>
      <c r="F284" s="118"/>
      <c r="G284" s="118"/>
      <c r="H284" s="33" t="s">
        <v>1034</v>
      </c>
      <c r="I284" s="33" t="s">
        <v>22</v>
      </c>
      <c r="J284" s="51">
        <v>22500</v>
      </c>
      <c r="K284" s="33">
        <v>6</v>
      </c>
      <c r="L284" s="51">
        <v>135000</v>
      </c>
      <c r="M284" s="211"/>
      <c r="N284" s="118"/>
      <c r="O284" s="118"/>
      <c r="P284" s="118"/>
      <c r="Q284" s="118"/>
      <c r="R284" s="118"/>
    </row>
    <row r="285" spans="1:18" s="91" customFormat="1" ht="28.5">
      <c r="A285" s="140"/>
      <c r="B285" s="119"/>
      <c r="C285" s="118"/>
      <c r="D285" s="213"/>
      <c r="E285" s="118"/>
      <c r="F285" s="118"/>
      <c r="G285" s="118"/>
      <c r="H285" s="33" t="s">
        <v>1035</v>
      </c>
      <c r="I285" s="33" t="s">
        <v>22</v>
      </c>
      <c r="J285" s="51">
        <v>2500</v>
      </c>
      <c r="K285" s="33">
        <v>9</v>
      </c>
      <c r="L285" s="51">
        <v>22500</v>
      </c>
      <c r="M285" s="211"/>
      <c r="N285" s="118"/>
      <c r="O285" s="118"/>
      <c r="P285" s="118"/>
      <c r="Q285" s="118"/>
      <c r="R285" s="118"/>
    </row>
    <row r="286" spans="1:18" s="91" customFormat="1" ht="28.5">
      <c r="A286" s="114"/>
      <c r="B286" s="116"/>
      <c r="C286" s="113"/>
      <c r="D286" s="214"/>
      <c r="E286" s="113"/>
      <c r="F286" s="113"/>
      <c r="G286" s="113"/>
      <c r="H286" s="33" t="s">
        <v>1035</v>
      </c>
      <c r="I286" s="33" t="s">
        <v>22</v>
      </c>
      <c r="J286" s="51">
        <v>2500</v>
      </c>
      <c r="K286" s="33">
        <v>5</v>
      </c>
      <c r="L286" s="51">
        <v>12500</v>
      </c>
      <c r="M286" s="175"/>
      <c r="N286" s="113"/>
      <c r="O286" s="113"/>
      <c r="P286" s="113"/>
      <c r="Q286" s="113"/>
      <c r="R286" s="113"/>
    </row>
    <row r="287" spans="1:18" s="91" customFormat="1" ht="141" customHeight="1">
      <c r="A287" s="230" t="s">
        <v>989</v>
      </c>
      <c r="B287" s="92" t="s">
        <v>998</v>
      </c>
      <c r="C287" s="33" t="s">
        <v>1070</v>
      </c>
      <c r="D287" s="33" t="s">
        <v>717</v>
      </c>
      <c r="E287" s="33" t="s">
        <v>1014</v>
      </c>
      <c r="F287" s="33" t="s">
        <v>1023</v>
      </c>
      <c r="G287" s="33" t="s">
        <v>20</v>
      </c>
      <c r="H287" s="33" t="s">
        <v>1038</v>
      </c>
      <c r="I287" s="33" t="s">
        <v>33</v>
      </c>
      <c r="J287" s="51">
        <v>9700</v>
      </c>
      <c r="K287" s="33">
        <v>34</v>
      </c>
      <c r="L287" s="51">
        <v>329800</v>
      </c>
      <c r="M287" s="51">
        <v>329800</v>
      </c>
      <c r="N287" s="33" t="s">
        <v>712</v>
      </c>
      <c r="O287" s="33" t="s">
        <v>713</v>
      </c>
      <c r="P287" s="33" t="s">
        <v>488</v>
      </c>
      <c r="Q287" s="33" t="s">
        <v>431</v>
      </c>
      <c r="R287" s="33" t="s">
        <v>65</v>
      </c>
    </row>
    <row r="288" spans="1:18" s="91" customFormat="1" ht="141" customHeight="1">
      <c r="A288" s="230" t="s">
        <v>987</v>
      </c>
      <c r="B288" s="92" t="s">
        <v>996</v>
      </c>
      <c r="C288" s="33" t="s">
        <v>1071</v>
      </c>
      <c r="D288" s="33" t="s">
        <v>828</v>
      </c>
      <c r="E288" s="33" t="s">
        <v>1012</v>
      </c>
      <c r="F288" s="33" t="s">
        <v>1021</v>
      </c>
      <c r="G288" s="33" t="s">
        <v>20</v>
      </c>
      <c r="H288" s="33" t="s">
        <v>1036</v>
      </c>
      <c r="I288" s="33" t="s">
        <v>33</v>
      </c>
      <c r="J288" s="51">
        <v>16300</v>
      </c>
      <c r="K288" s="33">
        <v>2</v>
      </c>
      <c r="L288" s="51">
        <v>32600</v>
      </c>
      <c r="M288" s="51">
        <v>32600</v>
      </c>
      <c r="N288" s="33" t="s">
        <v>832</v>
      </c>
      <c r="O288" s="33" t="s">
        <v>833</v>
      </c>
      <c r="P288" s="33" t="s">
        <v>834</v>
      </c>
      <c r="Q288" s="33" t="s">
        <v>431</v>
      </c>
      <c r="R288" s="33" t="s">
        <v>65</v>
      </c>
    </row>
    <row r="289" spans="1:18" s="91" customFormat="1" ht="141" customHeight="1">
      <c r="A289" s="230" t="s">
        <v>1086</v>
      </c>
      <c r="B289" s="92" t="s">
        <v>1141</v>
      </c>
      <c r="C289" s="33" t="s">
        <v>1093</v>
      </c>
      <c r="D289" s="33" t="s">
        <v>1087</v>
      </c>
      <c r="E289" s="33" t="s">
        <v>1088</v>
      </c>
      <c r="F289" s="33" t="s">
        <v>1089</v>
      </c>
      <c r="G289" s="33" t="s">
        <v>20</v>
      </c>
      <c r="H289" s="33" t="s">
        <v>1142</v>
      </c>
      <c r="I289" s="33" t="s">
        <v>26</v>
      </c>
      <c r="J289" s="51">
        <v>61979</v>
      </c>
      <c r="K289" s="33">
        <v>1</v>
      </c>
      <c r="L289" s="51">
        <v>61979</v>
      </c>
      <c r="M289" s="51">
        <v>61979</v>
      </c>
      <c r="N289" s="33" t="s">
        <v>1090</v>
      </c>
      <c r="O289" s="33" t="s">
        <v>1091</v>
      </c>
      <c r="P289" s="33" t="s">
        <v>1092</v>
      </c>
      <c r="Q289" s="33" t="s">
        <v>845</v>
      </c>
      <c r="R289" s="33" t="s">
        <v>65</v>
      </c>
    </row>
    <row r="290" spans="1:18" ht="156.75">
      <c r="A290" s="230" t="s">
        <v>988</v>
      </c>
      <c r="B290" s="92" t="s">
        <v>997</v>
      </c>
      <c r="C290" s="33" t="s">
        <v>1060</v>
      </c>
      <c r="D290" s="33" t="s">
        <v>1005</v>
      </c>
      <c r="E290" s="33" t="s">
        <v>1013</v>
      </c>
      <c r="F290" s="33" t="s">
        <v>1022</v>
      </c>
      <c r="G290" s="33" t="s">
        <v>20</v>
      </c>
      <c r="H290" s="33" t="s">
        <v>1037</v>
      </c>
      <c r="I290" s="33" t="s">
        <v>22</v>
      </c>
      <c r="J290" s="51">
        <v>10783.33</v>
      </c>
      <c r="K290" s="33">
        <v>12</v>
      </c>
      <c r="L290" s="51">
        <v>129400</v>
      </c>
      <c r="M290" s="51">
        <v>129400</v>
      </c>
      <c r="N290" s="33" t="s">
        <v>1044</v>
      </c>
      <c r="O290" s="33" t="s">
        <v>1049</v>
      </c>
      <c r="P290" s="33" t="s">
        <v>1055</v>
      </c>
      <c r="Q290" s="33" t="s">
        <v>878</v>
      </c>
      <c r="R290" s="33" t="s">
        <v>65</v>
      </c>
    </row>
    <row r="291" spans="1:18" s="31" customFormat="1" ht="45" customHeight="1">
      <c r="A291" s="123" t="s">
        <v>1095</v>
      </c>
      <c r="B291" s="115" t="s">
        <v>1143</v>
      </c>
      <c r="C291" s="120" t="s">
        <v>1132</v>
      </c>
      <c r="D291" s="120" t="s">
        <v>1096</v>
      </c>
      <c r="E291" s="120" t="s">
        <v>1097</v>
      </c>
      <c r="F291" s="120" t="s">
        <v>1098</v>
      </c>
      <c r="G291" s="120" t="s">
        <v>20</v>
      </c>
      <c r="H291" s="33" t="s">
        <v>1144</v>
      </c>
      <c r="I291" s="33" t="s">
        <v>22</v>
      </c>
      <c r="J291" s="51">
        <v>23739.75</v>
      </c>
      <c r="K291" s="33">
        <v>12</v>
      </c>
      <c r="L291" s="51">
        <v>284877</v>
      </c>
      <c r="M291" s="122">
        <v>328377</v>
      </c>
      <c r="N291" s="120" t="s">
        <v>631</v>
      </c>
      <c r="O291" s="120" t="s">
        <v>632</v>
      </c>
      <c r="P291" s="120" t="s">
        <v>1099</v>
      </c>
      <c r="Q291" s="216" t="s">
        <v>431</v>
      </c>
      <c r="R291" s="120" t="s">
        <v>65</v>
      </c>
    </row>
    <row r="292" spans="1:18" s="215" customFormat="1" ht="45">
      <c r="A292" s="124"/>
      <c r="B292" s="220"/>
      <c r="C292" s="219"/>
      <c r="D292" s="219"/>
      <c r="E292" s="219"/>
      <c r="F292" s="219"/>
      <c r="G292" s="219"/>
      <c r="H292" s="217" t="s">
        <v>1100</v>
      </c>
      <c r="I292" s="217" t="s">
        <v>22</v>
      </c>
      <c r="J292" s="218">
        <v>862.5</v>
      </c>
      <c r="K292" s="217">
        <v>12</v>
      </c>
      <c r="L292" s="218">
        <v>10350</v>
      </c>
      <c r="M292" s="219"/>
      <c r="N292" s="219"/>
      <c r="O292" s="219"/>
      <c r="P292" s="219"/>
      <c r="Q292" s="219"/>
      <c r="R292" s="219"/>
    </row>
    <row r="293" spans="1:18" s="215" customFormat="1" ht="45">
      <c r="A293" s="124"/>
      <c r="B293" s="221"/>
      <c r="C293" s="219"/>
      <c r="D293" s="219"/>
      <c r="E293" s="219"/>
      <c r="F293" s="219"/>
      <c r="G293" s="219"/>
      <c r="H293" s="217" t="s">
        <v>1101</v>
      </c>
      <c r="I293" s="217" t="s">
        <v>22</v>
      </c>
      <c r="J293" s="218">
        <v>2762.5</v>
      </c>
      <c r="K293" s="217">
        <v>12</v>
      </c>
      <c r="L293" s="218">
        <v>33150</v>
      </c>
      <c r="M293" s="219"/>
      <c r="N293" s="219"/>
      <c r="O293" s="219"/>
      <c r="P293" s="219"/>
      <c r="Q293" s="219"/>
      <c r="R293" s="219"/>
    </row>
    <row r="294" spans="1:18" ht="85.5">
      <c r="A294" s="123" t="s">
        <v>1120</v>
      </c>
      <c r="B294" s="125" t="s">
        <v>1145</v>
      </c>
      <c r="C294" s="120" t="s">
        <v>1129</v>
      </c>
      <c r="D294" s="120" t="s">
        <v>1121</v>
      </c>
      <c r="E294" s="120" t="s">
        <v>1122</v>
      </c>
      <c r="F294" s="120" t="s">
        <v>1123</v>
      </c>
      <c r="G294" s="120" t="s">
        <v>20</v>
      </c>
      <c r="H294" s="33" t="s">
        <v>1124</v>
      </c>
      <c r="I294" s="33" t="s">
        <v>26</v>
      </c>
      <c r="J294" s="51">
        <v>82579.199999999997</v>
      </c>
      <c r="K294" s="33">
        <v>1</v>
      </c>
      <c r="L294" s="51">
        <v>82579.199999999997</v>
      </c>
      <c r="M294" s="122">
        <v>165158.39999999999</v>
      </c>
      <c r="N294" s="120" t="s">
        <v>1125</v>
      </c>
      <c r="O294" s="120" t="s">
        <v>1126</v>
      </c>
      <c r="P294" s="120" t="s">
        <v>1127</v>
      </c>
      <c r="Q294" s="216" t="s">
        <v>878</v>
      </c>
      <c r="R294" s="120" t="s">
        <v>65</v>
      </c>
    </row>
    <row r="295" spans="1:18" ht="60">
      <c r="A295" s="124"/>
      <c r="B295" s="222"/>
      <c r="C295" s="219"/>
      <c r="D295" s="219"/>
      <c r="E295" s="219"/>
      <c r="F295" s="219"/>
      <c r="G295" s="219"/>
      <c r="H295" s="217" t="s">
        <v>1128</v>
      </c>
      <c r="I295" s="217" t="s">
        <v>26</v>
      </c>
      <c r="J295" s="218">
        <v>82579.199999999997</v>
      </c>
      <c r="K295" s="217">
        <v>1</v>
      </c>
      <c r="L295" s="218">
        <v>82579.199999999997</v>
      </c>
      <c r="M295" s="219"/>
      <c r="N295" s="219"/>
      <c r="O295" s="219"/>
      <c r="P295" s="219"/>
      <c r="Q295" s="219"/>
      <c r="R295" s="219"/>
    </row>
    <row r="296" spans="1:18" s="91" customFormat="1" ht="42.75">
      <c r="A296" s="123" t="s">
        <v>1110</v>
      </c>
      <c r="B296" s="125" t="s">
        <v>1111</v>
      </c>
      <c r="C296" s="120" t="s">
        <v>1130</v>
      </c>
      <c r="D296" s="120" t="s">
        <v>1112</v>
      </c>
      <c r="E296" s="120" t="s">
        <v>571</v>
      </c>
      <c r="F296" s="120" t="s">
        <v>1105</v>
      </c>
      <c r="G296" s="120" t="s">
        <v>20</v>
      </c>
      <c r="H296" s="33" t="s">
        <v>1113</v>
      </c>
      <c r="I296" s="33" t="s">
        <v>33</v>
      </c>
      <c r="J296" s="51">
        <v>300</v>
      </c>
      <c r="K296" s="33">
        <v>6</v>
      </c>
      <c r="L296" s="51">
        <v>1800</v>
      </c>
      <c r="M296" s="122">
        <v>73599.3</v>
      </c>
      <c r="N296" s="120" t="s">
        <v>1114</v>
      </c>
      <c r="O296" s="120" t="s">
        <v>1115</v>
      </c>
      <c r="P296" s="120" t="s">
        <v>1116</v>
      </c>
      <c r="Q296" s="216" t="s">
        <v>878</v>
      </c>
      <c r="R296" s="120" t="s">
        <v>65</v>
      </c>
    </row>
    <row r="297" spans="1:18" ht="45">
      <c r="A297" s="124"/>
      <c r="B297" s="222"/>
      <c r="C297" s="219"/>
      <c r="D297" s="219"/>
      <c r="E297" s="219"/>
      <c r="F297" s="219"/>
      <c r="G297" s="219"/>
      <c r="H297" s="217" t="s">
        <v>1117</v>
      </c>
      <c r="I297" s="217" t="s">
        <v>33</v>
      </c>
      <c r="J297" s="218">
        <v>300</v>
      </c>
      <c r="K297" s="217">
        <v>6</v>
      </c>
      <c r="L297" s="218">
        <v>1800</v>
      </c>
      <c r="M297" s="219"/>
      <c r="N297" s="219"/>
      <c r="O297" s="219"/>
      <c r="P297" s="219"/>
      <c r="Q297" s="219"/>
      <c r="R297" s="219"/>
    </row>
    <row r="298" spans="1:18" ht="68.25" customHeight="1">
      <c r="A298" s="124"/>
      <c r="B298" s="222"/>
      <c r="C298" s="219"/>
      <c r="D298" s="219"/>
      <c r="E298" s="219"/>
      <c r="F298" s="219"/>
      <c r="G298" s="219"/>
      <c r="H298" s="217" t="s">
        <v>1118</v>
      </c>
      <c r="I298" s="217" t="s">
        <v>33</v>
      </c>
      <c r="J298" s="218">
        <v>600</v>
      </c>
      <c r="K298" s="217">
        <v>30</v>
      </c>
      <c r="L298" s="218">
        <v>18000</v>
      </c>
      <c r="M298" s="219"/>
      <c r="N298" s="219"/>
      <c r="O298" s="219"/>
      <c r="P298" s="219"/>
      <c r="Q298" s="219"/>
      <c r="R298" s="219"/>
    </row>
    <row r="299" spans="1:18" ht="68.25" customHeight="1">
      <c r="A299" s="124"/>
      <c r="B299" s="222"/>
      <c r="C299" s="219"/>
      <c r="D299" s="219"/>
      <c r="E299" s="219"/>
      <c r="F299" s="219"/>
      <c r="G299" s="219"/>
      <c r="H299" s="217" t="s">
        <v>1119</v>
      </c>
      <c r="I299" s="217" t="s">
        <v>33</v>
      </c>
      <c r="J299" s="218">
        <v>577.77</v>
      </c>
      <c r="K299" s="217">
        <v>90</v>
      </c>
      <c r="L299" s="218">
        <v>51999.3</v>
      </c>
      <c r="M299" s="219"/>
      <c r="N299" s="219"/>
      <c r="O299" s="219"/>
      <c r="P299" s="219"/>
      <c r="Q299" s="219"/>
      <c r="R299" s="219"/>
    </row>
    <row r="300" spans="1:18" s="91" customFormat="1" ht="71.25">
      <c r="A300" s="107" t="s">
        <v>1102</v>
      </c>
      <c r="B300" s="92" t="s">
        <v>1103</v>
      </c>
      <c r="C300" s="33" t="s">
        <v>1131</v>
      </c>
      <c r="D300" s="33" t="s">
        <v>1104</v>
      </c>
      <c r="E300" s="33" t="s">
        <v>571</v>
      </c>
      <c r="F300" s="33" t="s">
        <v>1105</v>
      </c>
      <c r="G300" s="33" t="s">
        <v>20</v>
      </c>
      <c r="H300" s="33" t="s">
        <v>1106</v>
      </c>
      <c r="I300" s="33" t="s">
        <v>26</v>
      </c>
      <c r="J300" s="51">
        <v>900000</v>
      </c>
      <c r="K300" s="33">
        <v>1</v>
      </c>
      <c r="L300" s="51">
        <v>900000</v>
      </c>
      <c r="M300" s="51">
        <v>900000</v>
      </c>
      <c r="N300" s="33" t="s">
        <v>1107</v>
      </c>
      <c r="O300" s="33" t="s">
        <v>1108</v>
      </c>
      <c r="P300" s="33" t="s">
        <v>1109</v>
      </c>
      <c r="Q300" s="217" t="s">
        <v>878</v>
      </c>
      <c r="R300" s="33" t="s">
        <v>65</v>
      </c>
    </row>
    <row r="301" spans="1:18">
      <c r="A301" s="32"/>
      <c r="B301" s="93"/>
      <c r="C301" s="32"/>
      <c r="D301" s="32"/>
      <c r="E301" s="32"/>
      <c r="F301" s="32"/>
      <c r="G301" s="32"/>
      <c r="H301" s="32"/>
      <c r="I301" s="32"/>
      <c r="J301" s="47"/>
      <c r="K301" s="32"/>
      <c r="L301" s="47"/>
      <c r="M301" s="47"/>
      <c r="N301" s="47"/>
      <c r="O301" s="47"/>
      <c r="P301" s="47"/>
      <c r="Q301" s="47"/>
      <c r="R301" s="6"/>
    </row>
    <row r="302" spans="1:18">
      <c r="A302" s="239" t="s">
        <v>196</v>
      </c>
      <c r="B302" s="95"/>
      <c r="C302" s="239"/>
      <c r="D302" s="239"/>
      <c r="E302" s="239"/>
      <c r="F302" s="239"/>
      <c r="G302" s="52"/>
      <c r="H302" s="240"/>
      <c r="I302" s="5"/>
      <c r="J302" s="5"/>
      <c r="K302" s="5"/>
      <c r="N302" s="5"/>
      <c r="O302" s="5"/>
      <c r="P302" s="5"/>
      <c r="Q302" s="67"/>
    </row>
    <row r="303" spans="1:18">
      <c r="A303" s="239" t="s">
        <v>1133</v>
      </c>
      <c r="B303" s="95"/>
      <c r="C303" s="239"/>
      <c r="D303" s="239"/>
      <c r="E303" s="52"/>
      <c r="F303" s="52"/>
      <c r="G303" s="241"/>
      <c r="H303" s="240"/>
      <c r="I303" s="5"/>
      <c r="J303" s="5"/>
      <c r="K303" s="5"/>
      <c r="N303" s="5"/>
      <c r="O303" s="5"/>
      <c r="P303" s="5"/>
      <c r="Q303" s="67"/>
    </row>
    <row r="304" spans="1:18" ht="15">
      <c r="A304" s="242" t="s">
        <v>1146</v>
      </c>
      <c r="B304" s="242"/>
      <c r="C304" s="242"/>
      <c r="D304" s="242"/>
      <c r="E304" s="242"/>
      <c r="F304" s="242"/>
      <c r="G304" s="242"/>
      <c r="H304" s="240"/>
      <c r="I304" s="5"/>
      <c r="J304" s="5"/>
      <c r="K304" s="5"/>
      <c r="N304" s="5"/>
      <c r="O304" s="5"/>
      <c r="P304" s="5"/>
      <c r="Q304" s="67"/>
    </row>
    <row r="305" spans="1:7">
      <c r="A305" s="53"/>
      <c r="C305" s="54"/>
      <c r="D305" s="53"/>
      <c r="E305" s="52"/>
      <c r="F305" s="54"/>
      <c r="G305" s="53"/>
    </row>
  </sheetData>
  <sheetProtection selectLockedCells="1" selectUnlockedCells="1"/>
  <autoFilter ref="A5:BU299"/>
  <mergeCells count="691">
    <mergeCell ref="P163:P164"/>
    <mergeCell ref="J163:J164"/>
    <mergeCell ref="K163:K164"/>
    <mergeCell ref="L163:L164"/>
    <mergeCell ref="M163:M164"/>
    <mergeCell ref="N163:N164"/>
    <mergeCell ref="O163:O164"/>
    <mergeCell ref="G163:G164"/>
    <mergeCell ref="D163:D164"/>
    <mergeCell ref="E163:E164"/>
    <mergeCell ref="F163:F164"/>
    <mergeCell ref="H163:H164"/>
    <mergeCell ref="I163:I164"/>
    <mergeCell ref="A163:A164"/>
    <mergeCell ref="B163:B164"/>
    <mergeCell ref="C163:C164"/>
    <mergeCell ref="R294:R295"/>
    <mergeCell ref="A296:A299"/>
    <mergeCell ref="B296:B299"/>
    <mergeCell ref="C296:C299"/>
    <mergeCell ref="D296:D299"/>
    <mergeCell ref="E296:E299"/>
    <mergeCell ref="F296:F299"/>
    <mergeCell ref="G296:G299"/>
    <mergeCell ref="M296:M299"/>
    <mergeCell ref="N296:N299"/>
    <mergeCell ref="G294:G295"/>
    <mergeCell ref="M294:M295"/>
    <mergeCell ref="N294:N295"/>
    <mergeCell ref="O294:O295"/>
    <mergeCell ref="P294:P295"/>
    <mergeCell ref="Q294:Q295"/>
    <mergeCell ref="O296:O299"/>
    <mergeCell ref="P296:P299"/>
    <mergeCell ref="Q296:Q299"/>
    <mergeCell ref="R296:R299"/>
    <mergeCell ref="A294:A295"/>
    <mergeCell ref="B294:B295"/>
    <mergeCell ref="C294:C295"/>
    <mergeCell ref="D294:D295"/>
    <mergeCell ref="E294:E295"/>
    <mergeCell ref="F294:F295"/>
    <mergeCell ref="R291:R293"/>
    <mergeCell ref="G291:G293"/>
    <mergeCell ref="M291:M293"/>
    <mergeCell ref="N291:N293"/>
    <mergeCell ref="O291:O293"/>
    <mergeCell ref="P291:P293"/>
    <mergeCell ref="Q291:Q293"/>
    <mergeCell ref="A291:A293"/>
    <mergeCell ref="B291:B293"/>
    <mergeCell ref="C291:C293"/>
    <mergeCell ref="D291:D293"/>
    <mergeCell ref="E291:E293"/>
    <mergeCell ref="F291:F293"/>
    <mergeCell ref="A278:A286"/>
    <mergeCell ref="B278:B286"/>
    <mergeCell ref="C278:C286"/>
    <mergeCell ref="D278:D286"/>
    <mergeCell ref="E278:E286"/>
    <mergeCell ref="A272:A274"/>
    <mergeCell ref="B272:B274"/>
    <mergeCell ref="C272:C274"/>
    <mergeCell ref="D272:D274"/>
    <mergeCell ref="E272:E274"/>
    <mergeCell ref="F278:F286"/>
    <mergeCell ref="G278:G286"/>
    <mergeCell ref="M278:M286"/>
    <mergeCell ref="N278:N286"/>
    <mergeCell ref="O278:O286"/>
    <mergeCell ref="P278:P286"/>
    <mergeCell ref="Q278:Q286"/>
    <mergeCell ref="R278:R286"/>
    <mergeCell ref="F272:F274"/>
    <mergeCell ref="G272:G274"/>
    <mergeCell ref="N272:N274"/>
    <mergeCell ref="O272:O274"/>
    <mergeCell ref="P272:P274"/>
    <mergeCell ref="Q272:Q274"/>
    <mergeCell ref="R272:R274"/>
    <mergeCell ref="M272:M274"/>
    <mergeCell ref="M147:M148"/>
    <mergeCell ref="N147:N148"/>
    <mergeCell ref="O147:O148"/>
    <mergeCell ref="P147:P148"/>
    <mergeCell ref="N263:N266"/>
    <mergeCell ref="O263:O266"/>
    <mergeCell ref="O247:O249"/>
    <mergeCell ref="M263:M266"/>
    <mergeCell ref="P247:P249"/>
    <mergeCell ref="N247:N249"/>
    <mergeCell ref="G247:G249"/>
    <mergeCell ref="R263:R266"/>
    <mergeCell ref="H147:H148"/>
    <mergeCell ref="I147:I148"/>
    <mergeCell ref="J147:J148"/>
    <mergeCell ref="K147:K148"/>
    <mergeCell ref="L147:L148"/>
    <mergeCell ref="P263:P266"/>
    <mergeCell ref="Q263:Q266"/>
    <mergeCell ref="G263:G266"/>
    <mergeCell ref="A263:A266"/>
    <mergeCell ref="B263:B266"/>
    <mergeCell ref="C263:C266"/>
    <mergeCell ref="D263:D266"/>
    <mergeCell ref="E263:E266"/>
    <mergeCell ref="F263:F266"/>
    <mergeCell ref="Q247:Q249"/>
    <mergeCell ref="R247:R249"/>
    <mergeCell ref="R245:R246"/>
    <mergeCell ref="A247:A249"/>
    <mergeCell ref="B247:B249"/>
    <mergeCell ref="C247:C249"/>
    <mergeCell ref="D247:D249"/>
    <mergeCell ref="E247:E249"/>
    <mergeCell ref="F247:F249"/>
    <mergeCell ref="M247:M249"/>
    <mergeCell ref="G245:G246"/>
    <mergeCell ref="M245:M246"/>
    <mergeCell ref="N245:N246"/>
    <mergeCell ref="O245:O246"/>
    <mergeCell ref="P245:P246"/>
    <mergeCell ref="Q245:Q246"/>
    <mergeCell ref="A245:A246"/>
    <mergeCell ref="B245:B246"/>
    <mergeCell ref="C245:C246"/>
    <mergeCell ref="D245:D246"/>
    <mergeCell ref="E245:E246"/>
    <mergeCell ref="F245:F246"/>
    <mergeCell ref="R190:R192"/>
    <mergeCell ref="R208:R210"/>
    <mergeCell ref="G208:G210"/>
    <mergeCell ref="M208:M210"/>
    <mergeCell ref="N208:N210"/>
    <mergeCell ref="O208:O210"/>
    <mergeCell ref="P208:P210"/>
    <mergeCell ref="Q208:Q210"/>
    <mergeCell ref="R203:R205"/>
    <mergeCell ref="G203:G205"/>
    <mergeCell ref="A208:A210"/>
    <mergeCell ref="B208:B210"/>
    <mergeCell ref="C208:C210"/>
    <mergeCell ref="D208:D210"/>
    <mergeCell ref="E208:E210"/>
    <mergeCell ref="F208:F210"/>
    <mergeCell ref="M203:M205"/>
    <mergeCell ref="N203:N205"/>
    <mergeCell ref="O203:O205"/>
    <mergeCell ref="P203:P205"/>
    <mergeCell ref="Q203:Q205"/>
    <mergeCell ref="A203:A205"/>
    <mergeCell ref="B203:B205"/>
    <mergeCell ref="C203:C205"/>
    <mergeCell ref="D203:D205"/>
    <mergeCell ref="E203:E205"/>
    <mergeCell ref="F203:F205"/>
    <mergeCell ref="M94:M99"/>
    <mergeCell ref="N94:N99"/>
    <mergeCell ref="O94:O99"/>
    <mergeCell ref="P94:P99"/>
    <mergeCell ref="Q121:Q124"/>
    <mergeCell ref="P121:P124"/>
    <mergeCell ref="O121:O124"/>
    <mergeCell ref="N121:N124"/>
    <mergeCell ref="M121:M124"/>
    <mergeCell ref="H111:H113"/>
    <mergeCell ref="G111:G113"/>
    <mergeCell ref="F111:F113"/>
    <mergeCell ref="E111:E113"/>
    <mergeCell ref="D111:D113"/>
    <mergeCell ref="P111:P113"/>
    <mergeCell ref="O111:O113"/>
    <mergeCell ref="N111:N113"/>
    <mergeCell ref="M111:M113"/>
    <mergeCell ref="Q193:Q198"/>
    <mergeCell ref="R193:R198"/>
    <mergeCell ref="A193:A198"/>
    <mergeCell ref="B193:B198"/>
    <mergeCell ref="C193:C198"/>
    <mergeCell ref="D193:D198"/>
    <mergeCell ref="E193:E198"/>
    <mergeCell ref="Q187:Q189"/>
    <mergeCell ref="F193:F198"/>
    <mergeCell ref="G193:G198"/>
    <mergeCell ref="M193:M198"/>
    <mergeCell ref="N193:N198"/>
    <mergeCell ref="G190:G192"/>
    <mergeCell ref="M190:M192"/>
    <mergeCell ref="N190:N192"/>
    <mergeCell ref="O193:O198"/>
    <mergeCell ref="P193:P198"/>
    <mergeCell ref="R187:R189"/>
    <mergeCell ref="A190:A192"/>
    <mergeCell ref="B190:B192"/>
    <mergeCell ref="C190:C192"/>
    <mergeCell ref="D190:D192"/>
    <mergeCell ref="E190:E192"/>
    <mergeCell ref="F190:F192"/>
    <mergeCell ref="O190:O192"/>
    <mergeCell ref="P190:P192"/>
    <mergeCell ref="Q190:Q192"/>
    <mergeCell ref="R182:R184"/>
    <mergeCell ref="A187:A189"/>
    <mergeCell ref="B187:B189"/>
    <mergeCell ref="C187:C189"/>
    <mergeCell ref="D187:D189"/>
    <mergeCell ref="E187:E189"/>
    <mergeCell ref="F187:F189"/>
    <mergeCell ref="G187:G189"/>
    <mergeCell ref="M187:M189"/>
    <mergeCell ref="N187:N189"/>
    <mergeCell ref="G182:G184"/>
    <mergeCell ref="M182:M184"/>
    <mergeCell ref="N182:N184"/>
    <mergeCell ref="O182:O184"/>
    <mergeCell ref="P182:P184"/>
    <mergeCell ref="Q182:Q184"/>
    <mergeCell ref="A182:A184"/>
    <mergeCell ref="B182:B184"/>
    <mergeCell ref="C182:C184"/>
    <mergeCell ref="D182:D184"/>
    <mergeCell ref="E182:E184"/>
    <mergeCell ref="F182:F184"/>
    <mergeCell ref="Q6:Q11"/>
    <mergeCell ref="Q27:Q63"/>
    <mergeCell ref="Q67:Q87"/>
    <mergeCell ref="Q165:Q170"/>
    <mergeCell ref="Q178:Q181"/>
    <mergeCell ref="R36:R38"/>
    <mergeCell ref="R172:R177"/>
    <mergeCell ref="R136:R139"/>
    <mergeCell ref="G178:G181"/>
    <mergeCell ref="M178:M181"/>
    <mergeCell ref="N178:N181"/>
    <mergeCell ref="O178:O181"/>
    <mergeCell ref="P178:P181"/>
    <mergeCell ref="Q105:Q110"/>
    <mergeCell ref="G155:G156"/>
    <mergeCell ref="L111:L113"/>
    <mergeCell ref="K111:K113"/>
    <mergeCell ref="Q136:Q139"/>
    <mergeCell ref="A178:A181"/>
    <mergeCell ref="B178:B181"/>
    <mergeCell ref="C178:C181"/>
    <mergeCell ref="D178:D181"/>
    <mergeCell ref="E178:E181"/>
    <mergeCell ref="F178:F181"/>
    <mergeCell ref="R165:R170"/>
    <mergeCell ref="B155:B156"/>
    <mergeCell ref="G165:G170"/>
    <mergeCell ref="M165:M170"/>
    <mergeCell ref="N165:N170"/>
    <mergeCell ref="O165:O170"/>
    <mergeCell ref="P165:P170"/>
    <mergeCell ref="N155:N156"/>
    <mergeCell ref="Q155:Q156"/>
    <mergeCell ref="F165:F170"/>
    <mergeCell ref="P155:P156"/>
    <mergeCell ref="F155:F156"/>
    <mergeCell ref="M155:M156"/>
    <mergeCell ref="B165:B170"/>
    <mergeCell ref="C165:C170"/>
    <mergeCell ref="Q172:Q177"/>
    <mergeCell ref="D165:D170"/>
    <mergeCell ref="E165:E170"/>
    <mergeCell ref="G158:G161"/>
    <mergeCell ref="M158:M161"/>
    <mergeCell ref="A172:A177"/>
    <mergeCell ref="P172:P177"/>
    <mergeCell ref="A165:A170"/>
    <mergeCell ref="F172:F177"/>
    <mergeCell ref="G172:G177"/>
    <mergeCell ref="M172:M177"/>
    <mergeCell ref="N172:N177"/>
    <mergeCell ref="P136:P139"/>
    <mergeCell ref="O155:O156"/>
    <mergeCell ref="B158:B161"/>
    <mergeCell ref="C158:C161"/>
    <mergeCell ref="E155:E156"/>
    <mergeCell ref="C155:C156"/>
    <mergeCell ref="D155:D156"/>
    <mergeCell ref="G149:G150"/>
    <mergeCell ref="H149:H150"/>
    <mergeCell ref="E136:E139"/>
    <mergeCell ref="A155:A156"/>
    <mergeCell ref="O172:O177"/>
    <mergeCell ref="B172:B177"/>
    <mergeCell ref="C172:C177"/>
    <mergeCell ref="D172:D177"/>
    <mergeCell ref="E172:E177"/>
    <mergeCell ref="A158:A161"/>
    <mergeCell ref="D158:D161"/>
    <mergeCell ref="E158:E161"/>
    <mergeCell ref="F158:F161"/>
    <mergeCell ref="C149:C150"/>
    <mergeCell ref="F136:F139"/>
    <mergeCell ref="G136:G139"/>
    <mergeCell ref="M136:M139"/>
    <mergeCell ref="N136:N139"/>
    <mergeCell ref="O128:O133"/>
    <mergeCell ref="F128:F133"/>
    <mergeCell ref="G128:G133"/>
    <mergeCell ref="O136:O139"/>
    <mergeCell ref="G147:G148"/>
    <mergeCell ref="A143:A145"/>
    <mergeCell ref="B143:B145"/>
    <mergeCell ref="D143:D145"/>
    <mergeCell ref="C143:C145"/>
    <mergeCell ref="A136:A139"/>
    <mergeCell ref="B136:B139"/>
    <mergeCell ref="C136:C139"/>
    <mergeCell ref="D136:D139"/>
    <mergeCell ref="A128:A133"/>
    <mergeCell ref="B128:B133"/>
    <mergeCell ref="C128:C133"/>
    <mergeCell ref="D128:D133"/>
    <mergeCell ref="E128:E133"/>
    <mergeCell ref="P128:P133"/>
    <mergeCell ref="R128:R133"/>
    <mergeCell ref="M128:M133"/>
    <mergeCell ref="Q125:Q127"/>
    <mergeCell ref="A125:A127"/>
    <mergeCell ref="B125:B127"/>
    <mergeCell ref="C125:C127"/>
    <mergeCell ref="D125:D127"/>
    <mergeCell ref="E125:E127"/>
    <mergeCell ref="F125:F127"/>
    <mergeCell ref="Q128:Q133"/>
    <mergeCell ref="E114:E116"/>
    <mergeCell ref="F114:F116"/>
    <mergeCell ref="G114:G116"/>
    <mergeCell ref="M114:M116"/>
    <mergeCell ref="N114:N116"/>
    <mergeCell ref="Q114:Q116"/>
    <mergeCell ref="P114:P116"/>
    <mergeCell ref="O114:O116"/>
    <mergeCell ref="G125:G127"/>
    <mergeCell ref="H125:H127"/>
    <mergeCell ref="N105:N110"/>
    <mergeCell ref="O105:O110"/>
    <mergeCell ref="Q111:Q113"/>
    <mergeCell ref="N128:N133"/>
    <mergeCell ref="J111:J113"/>
    <mergeCell ref="I111:I113"/>
    <mergeCell ref="O117:O120"/>
    <mergeCell ref="G117:G120"/>
    <mergeCell ref="R105:R110"/>
    <mergeCell ref="G105:G110"/>
    <mergeCell ref="M105:M110"/>
    <mergeCell ref="P105:P110"/>
    <mergeCell ref="A105:A110"/>
    <mergeCell ref="B105:B110"/>
    <mergeCell ref="D105:D110"/>
    <mergeCell ref="E105:E110"/>
    <mergeCell ref="C105:C110"/>
    <mergeCell ref="F100:F103"/>
    <mergeCell ref="E100:E103"/>
    <mergeCell ref="F105:F110"/>
    <mergeCell ref="L88:L93"/>
    <mergeCell ref="M88:M93"/>
    <mergeCell ref="N88:N93"/>
    <mergeCell ref="M100:M103"/>
    <mergeCell ref="L102:L103"/>
    <mergeCell ref="E94:E99"/>
    <mergeCell ref="F94:F99"/>
    <mergeCell ref="A94:A99"/>
    <mergeCell ref="K94:K96"/>
    <mergeCell ref="G100:G103"/>
    <mergeCell ref="A100:A103"/>
    <mergeCell ref="C100:C103"/>
    <mergeCell ref="A111:A113"/>
    <mergeCell ref="B111:B113"/>
    <mergeCell ref="C111:C113"/>
    <mergeCell ref="B100:B103"/>
    <mergeCell ref="D100:D103"/>
    <mergeCell ref="R89:R90"/>
    <mergeCell ref="H88:H93"/>
    <mergeCell ref="K88:K93"/>
    <mergeCell ref="H102:H103"/>
    <mergeCell ref="I102:I103"/>
    <mergeCell ref="J102:J103"/>
    <mergeCell ref="K102:K103"/>
    <mergeCell ref="O88:O93"/>
    <mergeCell ref="H100:H101"/>
    <mergeCell ref="I100:I101"/>
    <mergeCell ref="B88:B93"/>
    <mergeCell ref="C88:C93"/>
    <mergeCell ref="D88:D93"/>
    <mergeCell ref="E88:E93"/>
    <mergeCell ref="F88:F93"/>
    <mergeCell ref="G88:G93"/>
    <mergeCell ref="B22:B26"/>
    <mergeCell ref="G67:G87"/>
    <mergeCell ref="M67:M87"/>
    <mergeCell ref="N67:N87"/>
    <mergeCell ref="E27:E63"/>
    <mergeCell ref="G27:G63"/>
    <mergeCell ref="M27:M63"/>
    <mergeCell ref="N27:N63"/>
    <mergeCell ref="C67:C87"/>
    <mergeCell ref="D67:D87"/>
    <mergeCell ref="F27:F63"/>
    <mergeCell ref="D27:D63"/>
    <mergeCell ref="M6:M11"/>
    <mergeCell ref="N6:N11"/>
    <mergeCell ref="F64:F66"/>
    <mergeCell ref="G64:G66"/>
    <mergeCell ref="H64:H66"/>
    <mergeCell ref="N64:N66"/>
    <mergeCell ref="M64:M66"/>
    <mergeCell ref="L64:L66"/>
    <mergeCell ref="O6:O11"/>
    <mergeCell ref="P6:P11"/>
    <mergeCell ref="A6:A11"/>
    <mergeCell ref="B6:B11"/>
    <mergeCell ref="C6:C11"/>
    <mergeCell ref="D6:D11"/>
    <mergeCell ref="E6:E11"/>
    <mergeCell ref="G6:G11"/>
    <mergeCell ref="F6:F11"/>
    <mergeCell ref="K4:K5"/>
    <mergeCell ref="L4:L5"/>
    <mergeCell ref="M4:M5"/>
    <mergeCell ref="N4:N5"/>
    <mergeCell ref="O4:O5"/>
    <mergeCell ref="P4:P5"/>
    <mergeCell ref="A2:R2"/>
    <mergeCell ref="A4:A5"/>
    <mergeCell ref="B4:B5"/>
    <mergeCell ref="C4:C5"/>
    <mergeCell ref="D4:D5"/>
    <mergeCell ref="E4:F4"/>
    <mergeCell ref="R4:R5"/>
    <mergeCell ref="Q4:Q5"/>
    <mergeCell ref="G4:G5"/>
    <mergeCell ref="H4:H5"/>
    <mergeCell ref="Q143:Q145"/>
    <mergeCell ref="I4:I5"/>
    <mergeCell ref="J4:J5"/>
    <mergeCell ref="E143:E145"/>
    <mergeCell ref="F143:F145"/>
    <mergeCell ref="G143:G145"/>
    <mergeCell ref="M143:M145"/>
    <mergeCell ref="O143:O145"/>
    <mergeCell ref="P143:P145"/>
    <mergeCell ref="E64:E66"/>
    <mergeCell ref="A88:A93"/>
    <mergeCell ref="A67:A87"/>
    <mergeCell ref="B67:B87"/>
    <mergeCell ref="N143:N145"/>
    <mergeCell ref="B64:B66"/>
    <mergeCell ref="A64:A66"/>
    <mergeCell ref="C64:C66"/>
    <mergeCell ref="D64:D66"/>
    <mergeCell ref="E67:E87"/>
    <mergeCell ref="F67:F87"/>
    <mergeCell ref="R48:R50"/>
    <mergeCell ref="R51:R53"/>
    <mergeCell ref="R54:R56"/>
    <mergeCell ref="A114:A116"/>
    <mergeCell ref="B114:B116"/>
    <mergeCell ref="C114:C116"/>
    <mergeCell ref="D114:D116"/>
    <mergeCell ref="A27:A63"/>
    <mergeCell ref="B27:B63"/>
    <mergeCell ref="C27:C63"/>
    <mergeCell ref="N158:N161"/>
    <mergeCell ref="O158:O161"/>
    <mergeCell ref="P158:P161"/>
    <mergeCell ref="Q158:Q161"/>
    <mergeCell ref="I201:I202"/>
    <mergeCell ref="J201:J202"/>
    <mergeCell ref="K201:K202"/>
    <mergeCell ref="L201:L202"/>
    <mergeCell ref="O187:O189"/>
    <mergeCell ref="P187:P189"/>
    <mergeCell ref="N201:N202"/>
    <mergeCell ref="O201:O202"/>
    <mergeCell ref="P201:P202"/>
    <mergeCell ref="Q201:Q202"/>
    <mergeCell ref="C22:C26"/>
    <mergeCell ref="D22:D26"/>
    <mergeCell ref="H22:H26"/>
    <mergeCell ref="G22:G26"/>
    <mergeCell ref="F22:F26"/>
    <mergeCell ref="E22:E26"/>
    <mergeCell ref="A22:A26"/>
    <mergeCell ref="Q22:Q26"/>
    <mergeCell ref="P22:P26"/>
    <mergeCell ref="O22:O26"/>
    <mergeCell ref="N22:N26"/>
    <mergeCell ref="M22:M26"/>
    <mergeCell ref="L22:L26"/>
    <mergeCell ref="K22:K26"/>
    <mergeCell ref="J22:J26"/>
    <mergeCell ref="I22:I26"/>
    <mergeCell ref="R27:R29"/>
    <mergeCell ref="O27:O63"/>
    <mergeCell ref="P27:P63"/>
    <mergeCell ref="R30:R32"/>
    <mergeCell ref="R33:R35"/>
    <mergeCell ref="R57:R59"/>
    <mergeCell ref="R60:R63"/>
    <mergeCell ref="R39:R41"/>
    <mergeCell ref="R42:R44"/>
    <mergeCell ref="R45:R47"/>
    <mergeCell ref="K64:K66"/>
    <mergeCell ref="J64:J66"/>
    <mergeCell ref="I64:I66"/>
    <mergeCell ref="O64:O66"/>
    <mergeCell ref="P64:P66"/>
    <mergeCell ref="Q64:Q66"/>
    <mergeCell ref="R67:R70"/>
    <mergeCell ref="R71:R73"/>
    <mergeCell ref="R81:R84"/>
    <mergeCell ref="R85:R87"/>
    <mergeCell ref="R74:R77"/>
    <mergeCell ref="R78:R80"/>
    <mergeCell ref="O67:O87"/>
    <mergeCell ref="P67:P87"/>
    <mergeCell ref="H94:H96"/>
    <mergeCell ref="I94:I96"/>
    <mergeCell ref="J94:J96"/>
    <mergeCell ref="I88:I93"/>
    <mergeCell ref="J88:J93"/>
    <mergeCell ref="G94:G99"/>
    <mergeCell ref="P88:P93"/>
    <mergeCell ref="Q88:Q93"/>
    <mergeCell ref="L97:L99"/>
    <mergeCell ref="J97:J99"/>
    <mergeCell ref="I97:I99"/>
    <mergeCell ref="H97:H99"/>
    <mergeCell ref="K97:K99"/>
    <mergeCell ref="J100:J101"/>
    <mergeCell ref="K100:K101"/>
    <mergeCell ref="L100:L101"/>
    <mergeCell ref="Q100:Q103"/>
    <mergeCell ref="P100:P103"/>
    <mergeCell ref="O100:O103"/>
    <mergeCell ref="N100:N103"/>
    <mergeCell ref="A121:A124"/>
    <mergeCell ref="L121:L124"/>
    <mergeCell ref="K121:K124"/>
    <mergeCell ref="J121:J124"/>
    <mergeCell ref="I121:I124"/>
    <mergeCell ref="H121:H124"/>
    <mergeCell ref="G121:G124"/>
    <mergeCell ref="F121:F124"/>
    <mergeCell ref="E121:E124"/>
    <mergeCell ref="D121:D124"/>
    <mergeCell ref="C121:C124"/>
    <mergeCell ref="B121:B124"/>
    <mergeCell ref="M125:M127"/>
    <mergeCell ref="N125:N127"/>
    <mergeCell ref="O125:O127"/>
    <mergeCell ref="P125:P127"/>
    <mergeCell ref="I126:I127"/>
    <mergeCell ref="J126:J127"/>
    <mergeCell ref="K126:K127"/>
    <mergeCell ref="L126:L127"/>
    <mergeCell ref="A117:A120"/>
    <mergeCell ref="B117:B120"/>
    <mergeCell ref="C117:C120"/>
    <mergeCell ref="N12:N21"/>
    <mergeCell ref="O12:O21"/>
    <mergeCell ref="P12:P21"/>
    <mergeCell ref="L94:L96"/>
    <mergeCell ref="B94:B99"/>
    <mergeCell ref="C94:C99"/>
    <mergeCell ref="D94:D99"/>
    <mergeCell ref="D117:D120"/>
    <mergeCell ref="E117:E120"/>
    <mergeCell ref="F117:F120"/>
    <mergeCell ref="H117:H120"/>
    <mergeCell ref="I117:I120"/>
    <mergeCell ref="M12:M21"/>
    <mergeCell ref="J117:J120"/>
    <mergeCell ref="K117:K120"/>
    <mergeCell ref="L117:L120"/>
    <mergeCell ref="M117:M120"/>
    <mergeCell ref="N117:N120"/>
    <mergeCell ref="Q12:Q21"/>
    <mergeCell ref="P117:P120"/>
    <mergeCell ref="Q117:Q120"/>
    <mergeCell ref="Q94:Q99"/>
    <mergeCell ref="A12:A21"/>
    <mergeCell ref="B12:B21"/>
    <mergeCell ref="C12:C21"/>
    <mergeCell ref="D12:D21"/>
    <mergeCell ref="E12:E21"/>
    <mergeCell ref="F12:F21"/>
    <mergeCell ref="G12:G21"/>
    <mergeCell ref="A218:A223"/>
    <mergeCell ref="B218:B223"/>
    <mergeCell ref="C218:C223"/>
    <mergeCell ref="D218:D223"/>
    <mergeCell ref="E218:E223"/>
    <mergeCell ref="F218:F223"/>
    <mergeCell ref="A149:A150"/>
    <mergeCell ref="B149:B150"/>
    <mergeCell ref="R224:R233"/>
    <mergeCell ref="R218:R223"/>
    <mergeCell ref="G218:G223"/>
    <mergeCell ref="M218:M223"/>
    <mergeCell ref="N218:N223"/>
    <mergeCell ref="O218:O223"/>
    <mergeCell ref="P218:P223"/>
    <mergeCell ref="Q218:Q223"/>
    <mergeCell ref="G224:G233"/>
    <mergeCell ref="M224:M233"/>
    <mergeCell ref="N224:N233"/>
    <mergeCell ref="O224:O233"/>
    <mergeCell ref="P224:P233"/>
    <mergeCell ref="Q224:Q233"/>
    <mergeCell ref="A224:A233"/>
    <mergeCell ref="B224:B233"/>
    <mergeCell ref="C224:C233"/>
    <mergeCell ref="D224:D233"/>
    <mergeCell ref="E224:E233"/>
    <mergeCell ref="F224:F233"/>
    <mergeCell ref="P149:P150"/>
    <mergeCell ref="Q149:Q150"/>
    <mergeCell ref="I149:I150"/>
    <mergeCell ref="J149:J150"/>
    <mergeCell ref="K149:K150"/>
    <mergeCell ref="L149:L150"/>
    <mergeCell ref="M149:M150"/>
    <mergeCell ref="N149:N150"/>
    <mergeCell ref="D149:D150"/>
    <mergeCell ref="E149:E150"/>
    <mergeCell ref="F149:F150"/>
    <mergeCell ref="O149:O150"/>
    <mergeCell ref="A250:A251"/>
    <mergeCell ref="B250:B251"/>
    <mergeCell ref="C250:C251"/>
    <mergeCell ref="D250:D251"/>
    <mergeCell ref="E250:E251"/>
    <mergeCell ref="F250:F251"/>
    <mergeCell ref="G250:G251"/>
    <mergeCell ref="M250:M251"/>
    <mergeCell ref="N250:N251"/>
    <mergeCell ref="O250:O251"/>
    <mergeCell ref="P250:P251"/>
    <mergeCell ref="Q250:Q251"/>
    <mergeCell ref="R250:R251"/>
    <mergeCell ref="A304:G304"/>
    <mergeCell ref="A201:A202"/>
    <mergeCell ref="B201:B202"/>
    <mergeCell ref="C201:C202"/>
    <mergeCell ref="D201:D202"/>
    <mergeCell ref="E201:E202"/>
    <mergeCell ref="F201:F202"/>
    <mergeCell ref="G201:G202"/>
    <mergeCell ref="H201:H202"/>
    <mergeCell ref="G140:G142"/>
    <mergeCell ref="H140:H142"/>
    <mergeCell ref="I140:I142"/>
    <mergeCell ref="J140:J142"/>
    <mergeCell ref="K140:K142"/>
    <mergeCell ref="L140:L142"/>
    <mergeCell ref="M140:M142"/>
    <mergeCell ref="N140:N142"/>
    <mergeCell ref="O140:O142"/>
    <mergeCell ref="P140:P142"/>
    <mergeCell ref="A140:A142"/>
    <mergeCell ref="B140:B142"/>
    <mergeCell ref="C140:C142"/>
    <mergeCell ref="D140:D142"/>
    <mergeCell ref="E140:E142"/>
    <mergeCell ref="F140:F142"/>
    <mergeCell ref="A147:A148"/>
    <mergeCell ref="B147:B148"/>
    <mergeCell ref="C147:C148"/>
    <mergeCell ref="D147:D148"/>
    <mergeCell ref="E147:E148"/>
    <mergeCell ref="F147:F148"/>
    <mergeCell ref="A153:A154"/>
    <mergeCell ref="B153:B154"/>
    <mergeCell ref="C153:C154"/>
    <mergeCell ref="D153:D154"/>
    <mergeCell ref="E153:E154"/>
    <mergeCell ref="M153:M154"/>
    <mergeCell ref="N153:N154"/>
    <mergeCell ref="O153:O154"/>
    <mergeCell ref="P153:P154"/>
    <mergeCell ref="G153:G154"/>
    <mergeCell ref="H153:H154"/>
    <mergeCell ref="I153:I154"/>
    <mergeCell ref="J153:J154"/>
    <mergeCell ref="K153:K154"/>
    <mergeCell ref="L153:L154"/>
  </mergeCells>
  <hyperlinks>
    <hyperlink ref="A215" r:id="rId1"/>
    <hyperlink ref="A212" r:id="rId2"/>
    <hyperlink ref="A208:A210" r:id="rId3" display="CT 7/2022 PGJ"/>
    <hyperlink ref="A207" r:id="rId4"/>
    <hyperlink ref="A206" r:id="rId5"/>
    <hyperlink ref="A203:A205" r:id="rId6" display="CT 4/2022 PGJ"/>
    <hyperlink ref="A200" r:id="rId7"/>
    <hyperlink ref="A201" r:id="rId8"/>
    <hyperlink ref="A199" r:id="rId9"/>
    <hyperlink ref="A193:A198" r:id="rId10" display="CT 34/2021 PGJ"/>
    <hyperlink ref="A190:A192" r:id="rId11" display="CT 33/2021 PGJ"/>
    <hyperlink ref="A187:A189" r:id="rId12" display="CT 32/2021 PGJ"/>
    <hyperlink ref="A186" r:id="rId13"/>
    <hyperlink ref="A185" r:id="rId14"/>
    <hyperlink ref="A182:A184" r:id="rId15" display="CT 26/2021 PGJ"/>
    <hyperlink ref="A178:A181" r:id="rId16" display="CT 22/2021 PGJ"/>
    <hyperlink ref="A172:A177" r:id="rId17" display="CT 19/2021 PGJ"/>
    <hyperlink ref="A171" r:id="rId18"/>
    <hyperlink ref="A165:A170" r:id="rId19" display="CT 13/2021 PGJ"/>
    <hyperlink ref="A163" r:id="rId20"/>
    <hyperlink ref="A158:A161" r:id="rId21" display="CT 11/2021 PGJ"/>
    <hyperlink ref="A162" r:id="rId22"/>
    <hyperlink ref="A157" r:id="rId23"/>
    <hyperlink ref="A155:A156" r:id="rId24" display="CT 8/2021 PGJ"/>
    <hyperlink ref="A153" r:id="rId25"/>
    <hyperlink ref="A152" r:id="rId26"/>
    <hyperlink ref="A151" r:id="rId27"/>
    <hyperlink ref="A149" r:id="rId28"/>
    <hyperlink ref="A147" r:id="rId29"/>
    <hyperlink ref="A146" r:id="rId30"/>
    <hyperlink ref="A143:A145" r:id="rId31" display="CT 1/2021 PGJ"/>
    <hyperlink ref="A140" r:id="rId32"/>
    <hyperlink ref="A135" r:id="rId33"/>
    <hyperlink ref="A134" r:id="rId34"/>
    <hyperlink ref="A128:A133" r:id="rId35" display="CT 17/2020 PGJ"/>
    <hyperlink ref="A125:A127" r:id="rId36" display="CT 16/2020 PGJ"/>
    <hyperlink ref="A121" r:id="rId37"/>
    <hyperlink ref="A117" r:id="rId38"/>
    <hyperlink ref="A114:A116" r:id="rId39" display="CC 3/2020 PGJ"/>
    <hyperlink ref="A111" r:id="rId40"/>
    <hyperlink ref="A105:A110" r:id="rId41" display="CT 2/2020 PGJ"/>
    <hyperlink ref="A6:A11" r:id="rId42" display="CT 4/2018 PGJ"/>
    <hyperlink ref="A22" r:id="rId43"/>
    <hyperlink ref="A27:A63" r:id="rId44" display="CT 24/2018 PGJ"/>
    <hyperlink ref="A64" r:id="rId45"/>
    <hyperlink ref="A67:A87" r:id="rId46" display="CT 35/2018 PGJ"/>
    <hyperlink ref="A88" r:id="rId47"/>
    <hyperlink ref="A94:A99" r:id="rId48" display="CT 3/2019 PGJ"/>
    <hyperlink ref="A100:A101" r:id="rId49" display="CT 18/2019 PGJ"/>
    <hyperlink ref="A104" r:id="rId50"/>
    <hyperlink ref="R6" r:id="rId51"/>
    <hyperlink ref="R7" r:id="rId52"/>
    <hyperlink ref="R8" r:id="rId53"/>
    <hyperlink ref="R9" r:id="rId54"/>
    <hyperlink ref="R10" r:id="rId55"/>
    <hyperlink ref="R22" r:id="rId56"/>
    <hyperlink ref="R23" r:id="rId57"/>
    <hyperlink ref="R24" r:id="rId58"/>
    <hyperlink ref="R25" r:id="rId59"/>
    <hyperlink ref="R36:R38" r:id="rId60" display="4º Termo Aditivo"/>
    <hyperlink ref="R27:R29" r:id="rId61" display="1º Termo Aditivo"/>
    <hyperlink ref="R30:R32" r:id="rId62" display="2º Termo Aditivo"/>
    <hyperlink ref="R33:R35" r:id="rId63" display="3º Termo Aditivo"/>
    <hyperlink ref="R64" r:id="rId64"/>
    <hyperlink ref="R65" r:id="rId65"/>
    <hyperlink ref="R67:R70" r:id="rId66" display="1º Termo Aditivo"/>
    <hyperlink ref="R71:R73" r:id="rId67" display="2º Termo Aditivo"/>
    <hyperlink ref="R74:R77" r:id="rId68" display="3º Termo Aditivo"/>
    <hyperlink ref="R78:R80" r:id="rId69" display="4º Termo Aditivo"/>
    <hyperlink ref="R88" r:id="rId70"/>
    <hyperlink ref="R89:R90" r:id="rId71" display="2º Termo Aditivo"/>
    <hyperlink ref="R91" r:id="rId72"/>
    <hyperlink ref="R94" r:id="rId73"/>
    <hyperlink ref="R95" r:id="rId74"/>
    <hyperlink ref="R96" r:id="rId75"/>
    <hyperlink ref="R97" r:id="rId76"/>
    <hyperlink ref="R100" r:id="rId77"/>
    <hyperlink ref="R101" r:id="rId78"/>
    <hyperlink ref="R102" r:id="rId79"/>
    <hyperlink ref="R111" r:id="rId80"/>
    <hyperlink ref="R112" r:id="rId81"/>
    <hyperlink ref="R121" r:id="rId82"/>
    <hyperlink ref="R123" r:id="rId83"/>
    <hyperlink ref="R140" r:id="rId84"/>
    <hyperlink ref="R147" r:id="rId85"/>
    <hyperlink ref="R149" r:id="rId86"/>
    <hyperlink ref="R151" r:id="rId87"/>
    <hyperlink ref="R152" r:id="rId88"/>
    <hyperlink ref="R153" r:id="rId89"/>
    <hyperlink ref="R155:R156" r:id="rId90" display="1º Termo Aditivo"/>
    <hyperlink ref="R158:R161" r:id="rId91" display="1º Termo Aditivo"/>
    <hyperlink ref="A136:A139" r:id="rId92" display="CC 8/2020 PGJ"/>
    <hyperlink ref="A211" r:id="rId93"/>
    <hyperlink ref="A214" r:id="rId94"/>
    <hyperlink ref="R207" r:id="rId95"/>
    <hyperlink ref="R208:R210" r:id="rId96" display="1º Termo de Apostilamento"/>
    <hyperlink ref="R165:R170" r:id="rId97" display="1º Termo Aditivo"/>
    <hyperlink ref="A213" r:id="rId98"/>
    <hyperlink ref="R178:R181" r:id="rId99" display="1º Termo Aditivo"/>
    <hyperlink ref="R172:R177" r:id="rId100" display="1º Termo Aditivo"/>
    <hyperlink ref="R124" r:id="rId101"/>
    <hyperlink ref="R119" r:id="rId102"/>
    <hyperlink ref="R117" r:id="rId103"/>
    <hyperlink ref="R118" r:id="rId104"/>
    <hyperlink ref="A12:A21" r:id="rId105" display="CT 11/2018 PGJ"/>
    <hyperlink ref="R15" r:id="rId106"/>
    <hyperlink ref="R14" r:id="rId107"/>
    <hyperlink ref="R13" r:id="rId108"/>
    <hyperlink ref="A216" r:id="rId109"/>
    <hyperlink ref="A217" r:id="rId110"/>
    <hyperlink ref="A224:A233" r:id="rId111" display="CT 15/2022 PGJ"/>
    <hyperlink ref="A218:A223" r:id="rId112" display="CT 14/2022 PGJ"/>
    <hyperlink ref="A234" r:id="rId113"/>
    <hyperlink ref="R81:R84" r:id="rId114" display="5º Termo Aditivo"/>
    <hyperlink ref="A236" r:id="rId115"/>
    <hyperlink ref="A237" r:id="rId116"/>
    <hyperlink ref="A238" r:id="rId117"/>
    <hyperlink ref="A239" r:id="rId118"/>
    <hyperlink ref="A240" r:id="rId119"/>
    <hyperlink ref="A244" r:id="rId120"/>
    <hyperlink ref="A243" r:id="rId121"/>
    <hyperlink ref="R150" r:id="rId122"/>
    <hyperlink ref="R190:R192" r:id="rId123" display="1º Termo Aditivo"/>
    <hyperlink ref="R128:R133" r:id="rId124" display="1º Termo Aditivo"/>
    <hyperlink ref="R99" r:id="rId125"/>
    <hyperlink ref="R104" r:id="rId126"/>
    <hyperlink ref="A245:A246" r:id="rId127" display="CT 26/2022 PGJ"/>
    <hyperlink ref="A247:A249" r:id="rId128" display="CT 27/2022 PGJ"/>
    <hyperlink ref="A252" r:id="rId129"/>
    <hyperlink ref="A253" r:id="rId130"/>
    <hyperlink ref="R199" r:id="rId131"/>
    <hyperlink ref="R12" r:id="rId132"/>
    <hyperlink ref="R115" r:id="rId133"/>
    <hyperlink ref="R114" r:id="rId134"/>
    <hyperlink ref="R125" r:id="rId135"/>
    <hyperlink ref="R126" r:id="rId136"/>
    <hyperlink ref="R127" r:id="rId137"/>
    <hyperlink ref="R185" r:id="rId138"/>
    <hyperlink ref="R186" r:id="rId139"/>
    <hyperlink ref="R187:R189" r:id="rId140" display="1º Termo Aditivo"/>
    <hyperlink ref="A255" r:id="rId141"/>
    <hyperlink ref="A242" r:id="rId142"/>
    <hyperlink ref="A250:A251" r:id="rId143" display="CT 28/2022 PGJ"/>
    <hyperlink ref="A254" r:id="rId144"/>
    <hyperlink ref="A256" r:id="rId145"/>
    <hyperlink ref="A258" r:id="rId146"/>
    <hyperlink ref="A259" r:id="rId147"/>
    <hyperlink ref="A257" r:id="rId148"/>
    <hyperlink ref="A260" r:id="rId149"/>
    <hyperlink ref="A261" r:id="rId150"/>
    <hyperlink ref="R202" r:id="rId151"/>
    <hyperlink ref="R201" r:id="rId152"/>
    <hyperlink ref="R215" r:id="rId153"/>
    <hyperlink ref="A262" r:id="rId154"/>
    <hyperlink ref="R92" r:id="rId155"/>
    <hyperlink ref="R98" r:id="rId156"/>
    <hyperlink ref="R141" r:id="rId157"/>
    <hyperlink ref="R143:R145" r:id="rId158" display="1º Termo Aditivo"/>
    <hyperlink ref="R200" r:id="rId159"/>
    <hyperlink ref="A263:A266" r:id="rId160" display="CT 4/2023 PGJ"/>
    <hyperlink ref="A267" r:id="rId161"/>
    <hyperlink ref="R142" r:id="rId162"/>
    <hyperlink ref="R148" r:id="rId163"/>
    <hyperlink ref="R39:R41" r:id="rId164" display="Termo de Rescisão"/>
    <hyperlink ref="A268" r:id="rId165"/>
    <hyperlink ref="A269" r:id="rId166"/>
    <hyperlink ref="A270" r:id="rId167"/>
    <hyperlink ref="A271" r:id="rId168"/>
    <hyperlink ref="A272:A274" r:id="rId169" display="CT 8/2023 PGJ"/>
    <hyperlink ref="A275" r:id="rId170"/>
    <hyperlink ref="A276" r:id="rId171"/>
    <hyperlink ref="A277" r:id="rId172"/>
    <hyperlink ref="A278:A286" r:id="rId173" display="CT 13/2023 PGJ"/>
    <hyperlink ref="A287" r:id="rId174"/>
    <hyperlink ref="A288" r:id="rId175"/>
    <hyperlink ref="A290" r:id="rId176"/>
    <hyperlink ref="R212" r:id="rId177"/>
    <hyperlink ref="R113" r:id="rId178"/>
    <hyperlink ref="R105:R110" r:id="rId179" display="1º Termo Aditivo"/>
    <hyperlink ref="A289" r:id="rId180"/>
    <hyperlink ref="R154" r:id="rId181"/>
    <hyperlink ref="R156" r:id="rId182"/>
    <hyperlink ref="R159" r:id="rId183"/>
    <hyperlink ref="R120" r:id="rId184"/>
    <hyperlink ref="R66" r:id="rId185"/>
    <hyperlink ref="R144" r:id="rId186"/>
    <hyperlink ref="R116" r:id="rId187"/>
    <hyperlink ref="R234" r:id="rId188"/>
    <hyperlink ref="R269" r:id="rId189"/>
    <hyperlink ref="R262" r:id="rId190"/>
    <hyperlink ref="R146" r:id="rId191"/>
    <hyperlink ref="R252" r:id="rId192"/>
    <hyperlink ref="R239" r:id="rId193"/>
    <hyperlink ref="R237" r:id="rId194"/>
    <hyperlink ref="R218:R223" r:id="rId195" display="1º Termo Aditivo"/>
    <hyperlink ref="A291:A293" r:id="rId196" display="CT 16/2023 PGJ"/>
    <hyperlink ref="A294:A295" r:id="rId197" display="CT 17/2023 PGJ"/>
    <hyperlink ref="A296:A299" r:id="rId198" display="CT 18/2023 PGJ"/>
    <hyperlink ref="A300" r:id="rId199"/>
    <hyperlink ref="R26" r:id="rId200"/>
    <hyperlink ref="R179" r:id="rId201"/>
    <hyperlink ref="R163" r:id="rId202"/>
    <hyperlink ref="R164" r:id="rId203"/>
  </hyperlinks>
  <printOptions horizontalCentered="1"/>
  <pageMargins left="0.23622047244094491" right="0.23622047244094491" top="0.74803149606299213" bottom="0.74803149606299213" header="0.31496062992125984" footer="0.31496062992125984"/>
  <pageSetup paperSize="9" scale="39" pageOrder="overThenDown" orientation="landscape" useFirstPageNumber="1" horizontalDpi="300" verticalDpi="300" r:id="rId204"/>
  <headerFooter alignWithMargins="0">
    <oddFooter>&amp;CPágina &amp;P de &amp;N</oddFooter>
  </headerFooter>
  <rowBreaks count="12" manualBreakCount="12">
    <brk id="1" max="16383" man="1"/>
    <brk id="46" max="17" man="1"/>
    <brk id="85" max="17" man="1"/>
    <brk id="119" max="17" man="1"/>
    <brk id="143" max="17" man="1"/>
    <brk id="158" max="17" man="1"/>
    <brk id="177" max="17" man="1"/>
    <brk id="192" max="17" man="1"/>
    <brk id="210" max="17" man="1"/>
    <brk id="223" max="17" man="1"/>
    <brk id="260" max="17" man="1"/>
    <brk id="271" max="17" man="1"/>
  </rowBreaks>
  <drawing r:id="rId2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B1" workbookViewId="0">
      <selection activeCell="K5" sqref="K5"/>
    </sheetView>
  </sheetViews>
  <sheetFormatPr defaultRowHeight="12.75"/>
  <cols>
    <col min="1" max="1" width="43.42578125" customWidth="1"/>
    <col min="2" max="2" width="11.7109375" style="70" bestFit="1" customWidth="1"/>
    <col min="3" max="3" width="10.7109375" bestFit="1" customWidth="1"/>
    <col min="4" max="4" width="2" customWidth="1"/>
    <col min="5" max="5" width="15.28515625" customWidth="1"/>
    <col min="6" max="6" width="5.28515625" customWidth="1"/>
    <col min="7" max="7" width="5.7109375" customWidth="1"/>
    <col min="8" max="8" width="4.85546875" customWidth="1"/>
    <col min="9" max="9" width="11" customWidth="1"/>
    <col min="10" max="12" width="11.7109375" bestFit="1" customWidth="1"/>
    <col min="13" max="13" width="10.7109375" bestFit="1" customWidth="1"/>
  </cols>
  <sheetData>
    <row r="1" spans="1:16">
      <c r="A1" s="72"/>
      <c r="B1" s="77" t="s">
        <v>757</v>
      </c>
      <c r="C1" s="72" t="s">
        <v>760</v>
      </c>
      <c r="D1" s="72"/>
      <c r="E1" s="74" t="s">
        <v>756</v>
      </c>
      <c r="F1" s="74" t="s">
        <v>741</v>
      </c>
      <c r="G1" s="74" t="s">
        <v>742</v>
      </c>
      <c r="H1" s="74" t="s">
        <v>743</v>
      </c>
      <c r="I1" s="74" t="s">
        <v>744</v>
      </c>
      <c r="J1" s="74" t="s">
        <v>757</v>
      </c>
      <c r="K1" s="74" t="s">
        <v>758</v>
      </c>
      <c r="L1" s="74" t="s">
        <v>759</v>
      </c>
      <c r="M1" s="72"/>
    </row>
    <row r="2" spans="1:16" ht="45">
      <c r="A2" s="75" t="s">
        <v>737</v>
      </c>
      <c r="B2" s="73">
        <v>4812</v>
      </c>
      <c r="C2" s="76">
        <f>B2/12</f>
        <v>401</v>
      </c>
      <c r="D2" s="72"/>
      <c r="E2" s="83" t="s">
        <v>740</v>
      </c>
      <c r="F2" s="83" t="s">
        <v>747</v>
      </c>
      <c r="G2" s="83">
        <v>512</v>
      </c>
      <c r="H2" s="83">
        <v>8</v>
      </c>
      <c r="I2" s="84" t="s">
        <v>746</v>
      </c>
      <c r="J2" s="85">
        <v>5499</v>
      </c>
      <c r="K2" s="85">
        <v>0</v>
      </c>
      <c r="L2" s="85">
        <f>J2+K2</f>
        <v>5499</v>
      </c>
      <c r="M2" s="86">
        <f>L2/12</f>
        <v>458.25</v>
      </c>
      <c r="N2" t="s">
        <v>764</v>
      </c>
    </row>
    <row r="3" spans="1:16" ht="45">
      <c r="A3" s="75" t="s">
        <v>736</v>
      </c>
      <c r="B3" s="73">
        <v>5918</v>
      </c>
      <c r="C3" s="76">
        <f>B3/12</f>
        <v>493.16666666666669</v>
      </c>
      <c r="D3" s="72"/>
      <c r="E3" s="83" t="s">
        <v>748</v>
      </c>
      <c r="F3" s="83" t="s">
        <v>745</v>
      </c>
      <c r="G3" s="83">
        <v>512</v>
      </c>
      <c r="H3" s="83">
        <v>8</v>
      </c>
      <c r="I3" s="84" t="s">
        <v>749</v>
      </c>
      <c r="J3" s="85">
        <v>3800</v>
      </c>
      <c r="K3" s="85">
        <v>1200</v>
      </c>
      <c r="L3" s="85">
        <f>J3+K3</f>
        <v>5000</v>
      </c>
      <c r="M3" s="86">
        <f>L3/12</f>
        <v>416.66666666666669</v>
      </c>
    </row>
    <row r="4" spans="1:16" ht="45">
      <c r="A4" s="72"/>
      <c r="B4" s="73">
        <f>B3-B2</f>
        <v>1106</v>
      </c>
      <c r="C4" s="76">
        <f>B4/12</f>
        <v>92.166666666666671</v>
      </c>
      <c r="D4" s="72"/>
      <c r="E4" s="83" t="s">
        <v>740</v>
      </c>
      <c r="F4" s="83" t="s">
        <v>747</v>
      </c>
      <c r="G4" s="83">
        <v>512</v>
      </c>
      <c r="H4" s="83">
        <v>16</v>
      </c>
      <c r="I4" s="84" t="s">
        <v>750</v>
      </c>
      <c r="J4" s="85">
        <v>5600</v>
      </c>
      <c r="K4" s="85">
        <v>0</v>
      </c>
      <c r="L4" s="85">
        <f>J4+K4</f>
        <v>5600</v>
      </c>
      <c r="M4" s="86">
        <f>L4/12</f>
        <v>466.66666666666669</v>
      </c>
      <c r="N4" t="s">
        <v>765</v>
      </c>
    </row>
    <row r="5" spans="1:16" ht="33.75">
      <c r="A5" s="75" t="s">
        <v>738</v>
      </c>
      <c r="B5" s="73">
        <v>6445</v>
      </c>
      <c r="C5" s="76">
        <f t="shared" ref="C5:C11" si="0">B5/12</f>
        <v>537.08333333333337</v>
      </c>
      <c r="D5" s="72"/>
      <c r="E5" s="79" t="s">
        <v>753</v>
      </c>
      <c r="F5" s="79" t="s">
        <v>747</v>
      </c>
      <c r="G5" s="79">
        <v>512</v>
      </c>
      <c r="H5" s="79">
        <v>16</v>
      </c>
      <c r="I5" s="80" t="s">
        <v>755</v>
      </c>
      <c r="J5" s="81">
        <v>5199</v>
      </c>
      <c r="K5" s="81">
        <v>1200</v>
      </c>
      <c r="L5" s="81">
        <f>J5+K5</f>
        <v>6399</v>
      </c>
      <c r="M5" s="82">
        <f>L5/12</f>
        <v>533.25</v>
      </c>
      <c r="P5">
        <v>3800</v>
      </c>
    </row>
    <row r="6" spans="1:16" ht="33.75">
      <c r="A6" s="75" t="s">
        <v>734</v>
      </c>
      <c r="B6" s="73">
        <v>5939</v>
      </c>
      <c r="C6" s="76">
        <f t="shared" si="0"/>
        <v>494.91666666666669</v>
      </c>
      <c r="D6" s="72"/>
      <c r="E6" s="79" t="s">
        <v>753</v>
      </c>
      <c r="F6" s="79" t="s">
        <v>745</v>
      </c>
      <c r="G6" s="79">
        <v>512</v>
      </c>
      <c r="H6" s="79">
        <v>8</v>
      </c>
      <c r="I6" s="80" t="s">
        <v>755</v>
      </c>
      <c r="J6" s="81">
        <v>3849</v>
      </c>
      <c r="K6" s="81">
        <v>1300</v>
      </c>
      <c r="L6" s="81">
        <f>J6+K6</f>
        <v>5149</v>
      </c>
      <c r="M6" s="82">
        <f>L6/12</f>
        <v>429.08333333333331</v>
      </c>
      <c r="P6">
        <v>169</v>
      </c>
    </row>
    <row r="7" spans="1:16">
      <c r="A7" s="75"/>
      <c r="B7" s="73"/>
      <c r="C7" s="76"/>
      <c r="D7" s="72"/>
      <c r="E7" s="72"/>
      <c r="F7" s="72"/>
      <c r="G7" s="72"/>
      <c r="H7" s="72"/>
      <c r="I7" s="78"/>
      <c r="J7" s="73"/>
      <c r="K7" s="73"/>
      <c r="L7" s="73"/>
      <c r="M7" s="76"/>
      <c r="P7">
        <v>1000</v>
      </c>
    </row>
    <row r="8" spans="1:16" ht="38.25">
      <c r="A8" s="75" t="s">
        <v>739</v>
      </c>
      <c r="B8" s="73">
        <v>5223.2299999999996</v>
      </c>
      <c r="C8" s="76">
        <f>B8/12</f>
        <v>435.26916666666665</v>
      </c>
      <c r="D8" s="72"/>
      <c r="E8" s="72"/>
      <c r="F8" s="72"/>
      <c r="G8" s="72"/>
      <c r="H8" s="72"/>
      <c r="I8" s="75"/>
      <c r="J8" s="73"/>
      <c r="K8" s="73"/>
      <c r="L8" s="73"/>
      <c r="M8" s="72"/>
    </row>
    <row r="9" spans="1:16" ht="42" customHeight="1">
      <c r="A9" s="75" t="s">
        <v>732</v>
      </c>
      <c r="B9" s="73">
        <v>5787</v>
      </c>
      <c r="C9" s="76">
        <f t="shared" si="0"/>
        <v>482.25</v>
      </c>
      <c r="D9" s="72"/>
      <c r="E9" s="72" t="s">
        <v>740</v>
      </c>
      <c r="F9" s="72" t="s">
        <v>745</v>
      </c>
      <c r="G9" s="72">
        <v>256</v>
      </c>
      <c r="H9" s="72">
        <v>8</v>
      </c>
      <c r="I9" s="78" t="s">
        <v>751</v>
      </c>
      <c r="J9" s="73">
        <v>3999</v>
      </c>
      <c r="K9" s="73">
        <v>1300</v>
      </c>
      <c r="L9" s="73">
        <f>J9+K9</f>
        <v>5299</v>
      </c>
      <c r="M9" s="76">
        <f>L9/12</f>
        <v>441.58333333333331</v>
      </c>
    </row>
    <row r="10" spans="1:16" ht="45">
      <c r="A10" s="75" t="s">
        <v>735</v>
      </c>
      <c r="B10" s="73">
        <v>5495.38</v>
      </c>
      <c r="C10" s="76">
        <f t="shared" si="0"/>
        <v>457.94833333333332</v>
      </c>
      <c r="D10" s="72"/>
      <c r="E10" s="72" t="s">
        <v>752</v>
      </c>
      <c r="F10" s="72" t="s">
        <v>745</v>
      </c>
      <c r="G10" s="72">
        <v>256</v>
      </c>
      <c r="H10" s="72">
        <v>8</v>
      </c>
      <c r="I10" s="78" t="s">
        <v>749</v>
      </c>
      <c r="J10" s="73">
        <v>3398</v>
      </c>
      <c r="K10" s="73">
        <v>1300</v>
      </c>
      <c r="L10" s="73">
        <f>J10+K10</f>
        <v>4698</v>
      </c>
      <c r="M10" s="76">
        <f t="shared" ref="M10:M15" si="1">L10/12</f>
        <v>391.5</v>
      </c>
    </row>
    <row r="11" spans="1:16" ht="54.6" customHeight="1">
      <c r="A11" s="75" t="s">
        <v>733</v>
      </c>
      <c r="B11" s="73">
        <v>5253</v>
      </c>
      <c r="C11" s="76">
        <f t="shared" si="0"/>
        <v>437.75</v>
      </c>
      <c r="D11" s="72"/>
      <c r="E11" s="72" t="s">
        <v>753</v>
      </c>
      <c r="F11" s="72" t="s">
        <v>745</v>
      </c>
      <c r="G11" s="72">
        <v>512</v>
      </c>
      <c r="H11" s="72">
        <v>8</v>
      </c>
      <c r="I11" s="78" t="s">
        <v>754</v>
      </c>
      <c r="J11" s="73">
        <v>3849</v>
      </c>
      <c r="K11" s="73">
        <v>1300</v>
      </c>
      <c r="L11" s="73">
        <f>J11+K11</f>
        <v>5149</v>
      </c>
      <c r="M11" s="76">
        <f t="shared" si="1"/>
        <v>429.08333333333331</v>
      </c>
    </row>
    <row r="12" spans="1:16" ht="33.75">
      <c r="A12" s="75"/>
      <c r="B12" s="73"/>
      <c r="C12" s="72"/>
      <c r="D12" s="72"/>
      <c r="E12" s="72" t="s">
        <v>753</v>
      </c>
      <c r="F12" s="72" t="s">
        <v>747</v>
      </c>
      <c r="G12" s="72">
        <v>512</v>
      </c>
      <c r="H12" s="72">
        <v>16</v>
      </c>
      <c r="I12" s="78" t="s">
        <v>755</v>
      </c>
      <c r="J12" s="73">
        <v>5199</v>
      </c>
      <c r="K12" s="73">
        <v>1300</v>
      </c>
      <c r="L12" s="73">
        <f>J12+K12</f>
        <v>6499</v>
      </c>
      <c r="M12" s="76">
        <f t="shared" si="1"/>
        <v>541.58333333333337</v>
      </c>
    </row>
    <row r="13" spans="1:16" ht="45">
      <c r="A13" s="75"/>
      <c r="B13" s="73"/>
      <c r="C13" s="72"/>
      <c r="D13" s="72"/>
      <c r="E13" s="72" t="s">
        <v>761</v>
      </c>
      <c r="F13" s="72" t="s">
        <v>762</v>
      </c>
      <c r="G13" s="72">
        <v>256</v>
      </c>
      <c r="H13" s="72">
        <v>8</v>
      </c>
      <c r="I13" s="78" t="s">
        <v>763</v>
      </c>
      <c r="J13" s="73">
        <v>4599</v>
      </c>
      <c r="K13" s="73">
        <v>1000</v>
      </c>
      <c r="L13" s="73">
        <f>J13+K13</f>
        <v>5599</v>
      </c>
      <c r="M13" s="76">
        <f t="shared" si="1"/>
        <v>466.58333333333331</v>
      </c>
    </row>
    <row r="14" spans="1:16">
      <c r="A14" s="75"/>
      <c r="B14" s="73"/>
      <c r="C14" s="72"/>
      <c r="D14" s="72"/>
      <c r="E14" s="72"/>
      <c r="F14" s="72"/>
      <c r="G14" s="72"/>
      <c r="H14" s="72"/>
      <c r="I14" s="72"/>
      <c r="J14" s="72"/>
      <c r="K14" s="72"/>
      <c r="L14" s="72"/>
      <c r="M14" s="76">
        <f t="shared" si="1"/>
        <v>0</v>
      </c>
    </row>
    <row r="15" spans="1:16">
      <c r="A15" s="75"/>
      <c r="B15" s="73"/>
      <c r="C15" s="72"/>
      <c r="D15" s="72"/>
      <c r="E15" s="72"/>
      <c r="F15" s="72"/>
      <c r="G15" s="72"/>
      <c r="H15" s="72"/>
      <c r="I15" s="72"/>
      <c r="J15" s="72"/>
      <c r="K15" s="72"/>
      <c r="L15" s="72"/>
      <c r="M15" s="76">
        <f t="shared" si="1"/>
        <v>0</v>
      </c>
    </row>
    <row r="16" spans="1:16">
      <c r="A16" s="75"/>
      <c r="B16" s="73"/>
      <c r="C16" s="72"/>
      <c r="D16" s="72"/>
      <c r="E16" s="72"/>
      <c r="F16" s="72"/>
      <c r="G16" s="72"/>
      <c r="H16" s="72"/>
      <c r="I16" s="72"/>
      <c r="J16" s="72"/>
      <c r="K16" s="72"/>
      <c r="L16" s="72"/>
      <c r="M16" s="72"/>
    </row>
    <row r="17" spans="1:13">
      <c r="A17" s="71"/>
      <c r="E17" s="72"/>
      <c r="F17" s="72"/>
      <c r="G17" s="72"/>
      <c r="H17" s="72"/>
      <c r="I17" s="72"/>
      <c r="J17" s="72"/>
      <c r="K17" s="72"/>
      <c r="L17" s="72"/>
      <c r="M17" s="72"/>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7</vt:i4>
      </vt:variant>
    </vt:vector>
  </HeadingPairs>
  <TitlesOfParts>
    <vt:vector size="9" baseType="lpstr">
      <vt:lpstr>CONTRATOS</vt:lpstr>
      <vt:lpstr>Planilha1</vt:lpstr>
      <vt:lpstr>_1º_Termo_Apostialmento</vt:lpstr>
      <vt:lpstr>_1º_Termo_Apostilamento</vt:lpstr>
      <vt:lpstr>CONTRATOS!Area_de_impressao</vt:lpstr>
      <vt:lpstr>CONTRATOS!Excel_BuiltIn__FilterDatabase</vt:lpstr>
      <vt:lpstr>CONTRATOS!Excel_BuiltIn_Print_Area</vt:lpstr>
      <vt:lpstr>CONTRATOS!Excel_BuiltIn_Print_Titles</vt:lpstr>
      <vt:lpstr>CONTRATOS!Titulos_de_impressao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eliso</dc:creator>
  <cp:lastModifiedBy>Elissandra Rebouças Arruda</cp:lastModifiedBy>
  <cp:lastPrinted>2023-07-17T21:43:51Z</cp:lastPrinted>
  <dcterms:created xsi:type="dcterms:W3CDTF">2021-01-15T22:11:34Z</dcterms:created>
  <dcterms:modified xsi:type="dcterms:W3CDTF">2023-07-17T22:15:16Z</dcterms:modified>
</cp:coreProperties>
</file>