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_de_trabalho"/>
  <mc:AlternateContent xmlns:mc="http://schemas.openxmlformats.org/markup-compatibility/2006">
    <mc:Choice Requires="x15">
      <x15ac:absPath xmlns:x15ac="http://schemas.microsoft.com/office/spreadsheetml/2010/11/ac" url="N:\DOF\ANO 2024\TRANSPARÊNCIA\4 - EMPENHOS\"/>
    </mc:Choice>
  </mc:AlternateContent>
  <bookViews>
    <workbookView xWindow="0" yWindow="0" windowWidth="28800" windowHeight="12315" tabRatio="500"/>
  </bookViews>
  <sheets>
    <sheet name="Empenhos" sheetId="1" r:id="rId1"/>
  </sheets>
  <definedNames>
    <definedName name="_xlnm._FilterDatabase" localSheetId="0" hidden="1">Empenhos!$E$6:$E$112</definedName>
    <definedName name="_xlnm.Print_Area" localSheetId="0">Empenhos!$A$1:$I$188</definedName>
    <definedName name="Excel_BuiltIn__FilterDatabase" localSheetId="0">Empenhos!$A$6:$I$6</definedName>
    <definedName name="Excel_BuiltIn_Print_Area" localSheetId="0">Empenhos!$H$1:$IV$6</definedName>
    <definedName name="Excel_BuiltIn_Print_Area_1">Empenhos!$A$1:$I$6</definedName>
    <definedName name="Excel_BuiltIn_Print_Titles" localSheetId="0">Empenhos!$1:$6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 i="1" l="1"/>
  <c r="H108" i="1"/>
  <c r="I108" i="1"/>
  <c r="G120" i="1" l="1"/>
  <c r="G171" i="1" s="1"/>
  <c r="I120" i="1"/>
  <c r="I171" i="1" s="1"/>
  <c r="H120" i="1"/>
  <c r="H171" i="1" s="1"/>
  <c r="H128" i="1"/>
  <c r="H172" i="1" s="1"/>
  <c r="I128" i="1"/>
  <c r="I172" i="1" s="1"/>
  <c r="G128" i="1"/>
  <c r="G172" i="1" s="1"/>
  <c r="H170" i="1"/>
  <c r="I170" i="1"/>
  <c r="G170" i="1"/>
  <c r="A110" i="1"/>
  <c r="A130" i="1"/>
  <c r="G134" i="1"/>
  <c r="G175" i="1" s="1"/>
  <c r="H134" i="1"/>
  <c r="H175" i="1" s="1"/>
  <c r="I134" i="1"/>
  <c r="I175" i="1" s="1"/>
  <c r="G140" i="1"/>
  <c r="G181" i="1" s="1"/>
  <c r="H140" i="1"/>
  <c r="H176" i="1" s="1"/>
  <c r="H181" i="1"/>
  <c r="I140" i="1"/>
  <c r="I181" i="1" s="1"/>
  <c r="G145" i="1"/>
  <c r="G182" i="1" s="1"/>
  <c r="H145" i="1"/>
  <c r="H177" i="1" s="1"/>
  <c r="A149" i="1"/>
  <c r="G153" i="1"/>
  <c r="H153" i="1"/>
  <c r="I153" i="1"/>
  <c r="G159" i="1"/>
  <c r="H159" i="1"/>
  <c r="I159" i="1"/>
  <c r="G164" i="1"/>
  <c r="G183" i="1" s="1"/>
  <c r="H164" i="1"/>
  <c r="H183" i="1" s="1"/>
  <c r="I164" i="1"/>
  <c r="I183" i="1" s="1"/>
  <c r="I167" i="1"/>
  <c r="I177" i="1"/>
  <c r="I182" i="1"/>
  <c r="G184" i="1" l="1"/>
  <c r="H182" i="1"/>
  <c r="H184" i="1" s="1"/>
  <c r="H178" i="1"/>
  <c r="I176" i="1"/>
  <c r="I178" i="1" s="1"/>
  <c r="I184" i="1"/>
  <c r="G177" i="1"/>
  <c r="G173" i="1"/>
  <c r="I173" i="1"/>
  <c r="H173" i="1"/>
  <c r="G176" i="1"/>
  <c r="G178" i="1" s="1"/>
</calcChain>
</file>

<file path=xl/sharedStrings.xml><?xml version="1.0" encoding="utf-8"?>
<sst xmlns="http://schemas.openxmlformats.org/spreadsheetml/2006/main" count="669" uniqueCount="336">
  <si>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</si>
  <si>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</si>
  <si>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</si>
  <si>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</si>
  <si>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</si>
  <si>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</si>
  <si>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</si>
  <si>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</si>
  <si>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</si>
  <si>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</si>
  <si>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</si>
  <si>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</si>
  <si>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NÃO SE APLICA</t>
  </si>
  <si>
    <t>6 - INEXIGÍVEL</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</si>
  <si>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</si>
  <si>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</si>
  <si>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</si>
  <si>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</si>
  <si>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</si>
  <si>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MENOR PREÇO</t>
  </si>
  <si>
    <t xml:space="preserve"> TELEFONICA BRASIL S.A.</t>
  </si>
  <si>
    <t>8 - PREGÃO ELETRÔNICO</t>
  </si>
  <si>
    <t>5 - DISPENSA DE LICITAÇÃO</t>
  </si>
  <si>
    <t xml:space="preserve"> COENCIL EMPREENDIMENTOS IMOBILIÁRIOS LTDA</t>
  </si>
  <si>
    <t xml:space="preserve"> OI S.A.</t>
  </si>
  <si>
    <t xml:space="preserve"> AMAZONAS ENERGIA S/A</t>
  </si>
  <si>
    <t xml:space="preserve"> VANIAS BATISTA MENDONÇA</t>
  </si>
  <si>
    <t xml:space="preserve"> JF TECNOLOGIA LTDA - ME</t>
  </si>
  <si>
    <t xml:space="preserve"> TRIVALE INSTITUICAO DE PAGAMENTO LTDA</t>
  </si>
  <si>
    <t xml:space="preserve"> SAMUEL MENDES DA SILVA</t>
  </si>
  <si>
    <t xml:space="preserve"> PRODAM PROCESSAMENTO DE DADOS AMAZONAS SA</t>
  </si>
  <si>
    <t xml:space="preserve"> SIDI SERVIÇOS DE COMUNICAÇAO LTDA  ME</t>
  </si>
  <si>
    <t xml:space="preserve"> SENCINET BRASIL SERVICOS DE TELECOMUNICACOES LTDA</t>
  </si>
  <si>
    <t xml:space="preserve"> SOFTPLAN PLANEJAMENTO E SISTEMAS LTDA</t>
  </si>
  <si>
    <t>7 - NÃO SE APLICA</t>
  </si>
  <si>
    <t xml:space="preserve"> CASA NOVA ENGENHARIA E CONSULTORIA LTDA  ME</t>
  </si>
  <si>
    <t xml:space="preserve"> EMPRESA BRASILEIRA DE CORREIOS E TELEGRAFOS EBCT</t>
  </si>
  <si>
    <t xml:space="preserve"> EFICAZ ASSESSORIA DE COMUNICAÇÃO LTDA</t>
  </si>
  <si>
    <t xml:space="preserve"> F ALVES DOS SANTOS JUNIOR</t>
  </si>
  <si>
    <t xml:space="preserve"> G REFRIGERAÇAO COM E SERV DE REFRIGERAÇAO LTDA  ME</t>
  </si>
  <si>
    <t xml:space="preserve"> EDITORA REVISTA DOS TRIBUNAIS LTDA</t>
  </si>
  <si>
    <t xml:space="preserve"> GABRIEL AGUIAR DE LIMA</t>
  </si>
  <si>
    <t xml:space="preserve"> MOVLEADS AGENCIA DE MARKETING DIGITAL LTDA.</t>
  </si>
  <si>
    <t xml:space="preserve"> SECRETARIA DE ESTADO DA EDUCACAO E QUALIDADE DO ENSINO</t>
  </si>
  <si>
    <t xml:space="preserve"> FUNDAÇÃO HOSPITALAR DE HAMATOLOGIA E HEMOTERAPIA DO AMAZONAS</t>
  </si>
  <si>
    <t xml:space="preserve"> PREFEITURA MUNICIPAL DE MANAUS</t>
  </si>
  <si>
    <t xml:space="preserve"> PREFEITURA MUNICIPAL DE UARINI</t>
  </si>
  <si>
    <t xml:space="preserve"> MUNICIPIO DE TEFE</t>
  </si>
  <si>
    <t xml:space="preserve"> FOLHA DE PAGAMENTO </t>
  </si>
  <si>
    <t xml:space="preserve">PF0000197 </t>
  </si>
  <si>
    <t xml:space="preserve"> JOSIELE SILVA DE SOUZA</t>
  </si>
  <si>
    <t xml:space="preserve"> LEANDRO TAVARES BEZERRA</t>
  </si>
  <si>
    <t xml:space="preserve"> ALBERTO RODRIGUES DO NASCIMENTO JUNIOR</t>
  </si>
  <si>
    <t xml:space="preserve"> ECOSEGM E CONSULTORIA AMBIENTAL LTDA ME</t>
  </si>
  <si>
    <t xml:space="preserve"> MWP AMORIM LTDA</t>
  </si>
  <si>
    <t xml:space="preserve"> FUNDO DE MODERNIZAÇÃO E REAPARELHAMENTO DO PODER JUDICIARIO ESTADUAL</t>
  </si>
  <si>
    <t xml:space="preserve"> MARIA DO SOCORRO B. VASCONCELOS</t>
  </si>
  <si>
    <t xml:space="preserve"> INGRID QUEIROZ CASSIO</t>
  </si>
  <si>
    <t xml:space="preserve"> FUNDO DE PREVIDENCIA SOCIAL DOS SERVIDORES PUBLICOS DE MANAQUIRI</t>
  </si>
  <si>
    <t xml:space="preserve"> MANAUSPREV FUNDO UNICO DE PREV DO MUNIC DE MANAUS</t>
  </si>
  <si>
    <t xml:space="preserve"> BB PREVIDÊNCIA FUNDO DE PENSÃO BANCO DO BRASIL</t>
  </si>
  <si>
    <t xml:space="preserve"> SERVIX INFORMÁTICA LTDA</t>
  </si>
  <si>
    <t xml:space="preserve"> PAULO EMILIO VIEIRA DE MELO</t>
  </si>
  <si>
    <t xml:space="preserve"> ANTONIO MARCOS BECKMAN DE LIMA</t>
  </si>
  <si>
    <t xml:space="preserve"> MATHILDE ESTER BEMERGURY EZAGUY</t>
  </si>
  <si>
    <t xml:space="preserve"> EVALDO JOSE RODRIGUES DE LIMA</t>
  </si>
  <si>
    <t xml:space="preserve"> THOMPSON OLIVEIRA ORBEA</t>
  </si>
  <si>
    <t xml:space="preserve"> JOZIVAN DOS SANTOS SOUZA</t>
  </si>
  <si>
    <t>2023NE0000337</t>
  </si>
  <si>
    <t xml:space="preserve"> PRIME CONSULTORIA E ASSESSORIA EMPRESARIAL LTDA</t>
  </si>
  <si>
    <t xml:space="preserve"> ALFREDO AFONSO RIBAMAR DE FREITAS</t>
  </si>
  <si>
    <t xml:space="preserve"> MARIA DA GLORIA DA SILVA CONRADO</t>
  </si>
  <si>
    <t xml:space="preserve"> IVANETE PINOTTI DE SOUSA</t>
  </si>
  <si>
    <t xml:space="preserve"> INSTITUTO DE PREVIDENCIA DO ESTADO DE RORAIMA</t>
  </si>
  <si>
    <t xml:space="preserve"> LOGIC PRO SERVICOS DE TECNOLOGIA DA INFORMACAO LTDA</t>
  </si>
  <si>
    <t>3 - TOMADA DE PREÇOS</t>
  </si>
  <si>
    <t xml:space="preserve"> SERRA MOBILE INDUSTRIA E COMERCIO LTDA</t>
  </si>
  <si>
    <t xml:space="preserve"> SECRETARIA DE  ESTADO DA SAUDE</t>
  </si>
  <si>
    <t xml:space="preserve"> MÓDULO ENGENHARIA CONSULTORIA E GERENCIA PREDIAL LTDA</t>
  </si>
  <si>
    <t>2023NE0001221</t>
  </si>
  <si>
    <t xml:space="preserve"> SAAE SERVICO AUTONOMO DE AGUA E ESGOTOS DE MAUES</t>
  </si>
  <si>
    <t xml:space="preserve"> CERRADO VIAGENS LTDA</t>
  </si>
  <si>
    <t xml:space="preserve"> ALVES LIRA LTDA</t>
  </si>
  <si>
    <t xml:space="preserve"> BMJ COMERCIAL E SERVICOS LTDA</t>
  </si>
  <si>
    <t>2023NE0001523</t>
  </si>
  <si>
    <t>2023NE0001553</t>
  </si>
  <si>
    <t xml:space="preserve"> LEANDRO DE OLIVEIRA PORTELA</t>
  </si>
  <si>
    <t xml:space="preserve"> FUNDAÇÃO TELEVISAO E RADIO CULTURA DO AMAZONAS</t>
  </si>
  <si>
    <t xml:space="preserve"> GIBBOR PUBLICIDADE E PUBLICACOES DE EDITAIS LTDA</t>
  </si>
  <si>
    <t>SEGURO RESIDENTES</t>
  </si>
  <si>
    <t>2023NE0001828</t>
  </si>
  <si>
    <t xml:space="preserve"> ALFAMA COM E SERVIÇOS LTDA</t>
  </si>
  <si>
    <t>2023NE0002000</t>
  </si>
  <si>
    <t xml:space="preserve"> DAHORA PUBLICIADE, SERVIÇOS GRAFICOS E EVENTOS EIRELI</t>
  </si>
  <si>
    <t xml:space="preserve"> LINK CARD ADMINISTRADORA DE BENEFICIOS EIRELI EPP</t>
  </si>
  <si>
    <t xml:space="preserve">T O T A L    </t>
  </si>
  <si>
    <t>EMPENHOS E PAGAMENTOS POR FAVORECIDO EXERCICIO ANTERIOR</t>
  </si>
  <si>
    <t>NE</t>
  </si>
  <si>
    <t>VALOR EMPENHADO</t>
  </si>
  <si>
    <t>EMPRESA BRASILEIRA DE CORREIOS E TELEGRAFOS EBCT</t>
  </si>
  <si>
    <t>JF TECNOLOGIA LTDA -ME</t>
  </si>
  <si>
    <t>TRIVALE INSTITUICAO DE PAGAMENTO LTDA</t>
  </si>
  <si>
    <t>REPREMIG REPRESENTACAO E COMERCIO DE MINAS GERAIS LTDA</t>
  </si>
  <si>
    <t>G REFRIGERAÇAO COM E SERV DE REFRIGERAÇAO LTDA  ME</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</si>
  <si>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</si>
  <si>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</si>
  <si>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</si>
  <si>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</si>
  <si>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</si>
  <si>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</si>
  <si>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</si>
  <si>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</si>
  <si>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</si>
  <si>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</si>
  <si>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</si>
  <si>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</si>
  <si>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</si>
  <si>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</si>
  <si>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</si>
  <si>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</si>
  <si>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JANEIRO/2024</t>
  </si>
  <si>
    <t>2024NE0000001</t>
  </si>
  <si>
    <t>2024NE0000002</t>
  </si>
  <si>
    <t>2024NE0000003</t>
  </si>
  <si>
    <t>2024NE0000004</t>
  </si>
  <si>
    <t>2024NE0000005</t>
  </si>
  <si>
    <t>2024NE0000006</t>
  </si>
  <si>
    <t>2024NE0000007</t>
  </si>
  <si>
    <t>2024NE0000008</t>
  </si>
  <si>
    <t>2024NE0000009</t>
  </si>
  <si>
    <t>2024NE0000010</t>
  </si>
  <si>
    <t>2024NE0000011</t>
  </si>
  <si>
    <t>2024NE0000012</t>
  </si>
  <si>
    <t>2024NE0000013</t>
  </si>
  <si>
    <t>2024NE0000014</t>
  </si>
  <si>
    <t>2024NE0000015</t>
  </si>
  <si>
    <t>2024NE0000016</t>
  </si>
  <si>
    <t>2024NE0000017</t>
  </si>
  <si>
    <t>2024NE0000018</t>
  </si>
  <si>
    <t>2024NE0000019</t>
  </si>
  <si>
    <t>2024NE0000020</t>
  </si>
  <si>
    <t>2024NE0000021</t>
  </si>
  <si>
    <t>2024NE0000022</t>
  </si>
  <si>
    <t>2024NE0000023</t>
  </si>
  <si>
    <t>2024NE0000024</t>
  </si>
  <si>
    <t>2024NE0000025</t>
  </si>
  <si>
    <t>2024NE0000026</t>
  </si>
  <si>
    <t>2024NE0000027</t>
  </si>
  <si>
    <t>2024NE0000028</t>
  </si>
  <si>
    <t>2024NE0000029</t>
  </si>
  <si>
    <t>2024NE0000030</t>
  </si>
  <si>
    <t>2024NE0000031</t>
  </si>
  <si>
    <t>2024NE0000032</t>
  </si>
  <si>
    <t>2024NE0000033</t>
  </si>
  <si>
    <t>2024NE0000034</t>
  </si>
  <si>
    <t>2024NE0000035</t>
  </si>
  <si>
    <t>2024NE0000036</t>
  </si>
  <si>
    <t>2024NE0000037</t>
  </si>
  <si>
    <t>2024NE0000038</t>
  </si>
  <si>
    <t>2024NE0000039</t>
  </si>
  <si>
    <t>2024NE0000040</t>
  </si>
  <si>
    <t>2024NE0000041</t>
  </si>
  <si>
    <t>2024NE0000042</t>
  </si>
  <si>
    <t>2024NE0000043</t>
  </si>
  <si>
    <t>2024NE0000044</t>
  </si>
  <si>
    <t>2024NE0000045</t>
  </si>
  <si>
    <t>2024NE0000047</t>
  </si>
  <si>
    <t>2024NE0000048</t>
  </si>
  <si>
    <t>2024NE0000050</t>
  </si>
  <si>
    <t>2024NE0000051</t>
  </si>
  <si>
    <t>2024NE0000052</t>
  </si>
  <si>
    <t>2024NE0000053</t>
  </si>
  <si>
    <t>2024NE0000054</t>
  </si>
  <si>
    <t>2024NE0000055</t>
  </si>
  <si>
    <t>2024NE0000056</t>
  </si>
  <si>
    <t>2024NE0000057</t>
  </si>
  <si>
    <t>2024NE0000058</t>
  </si>
  <si>
    <t>2024NE0000059</t>
  </si>
  <si>
    <t>2024NE0000060</t>
  </si>
  <si>
    <t>2024NE0000061</t>
  </si>
  <si>
    <t>2024NE0000062</t>
  </si>
  <si>
    <t>2024NE0000063</t>
  </si>
  <si>
    <t>2024NE0000064</t>
  </si>
  <si>
    <t>2024NE0000065</t>
  </si>
  <si>
    <t>2024NE0000066</t>
  </si>
  <si>
    <t>2024NE0000067</t>
  </si>
  <si>
    <t>2024NE0000068</t>
  </si>
  <si>
    <t>2024NE0000069</t>
  </si>
  <si>
    <t>2024NE0000070</t>
  </si>
  <si>
    <t>2024NE0000071</t>
  </si>
  <si>
    <t>2024NE0000074</t>
  </si>
  <si>
    <t>2024NE0000075</t>
  </si>
  <si>
    <t>2024NE0000076</t>
  </si>
  <si>
    <t>2024NE0000077</t>
  </si>
  <si>
    <t>2024NE0000078</t>
  </si>
  <si>
    <t>2024NE0000079</t>
  </si>
  <si>
    <t>2024NE0000080</t>
  </si>
  <si>
    <t>2024NE0000081</t>
  </si>
  <si>
    <t>2024NE0000082</t>
  </si>
  <si>
    <t>2024NE0000083</t>
  </si>
  <si>
    <t>2024NE0000084</t>
  </si>
  <si>
    <t>2024NE0000085</t>
  </si>
  <si>
    <t>2024NE0000086</t>
  </si>
  <si>
    <t>2024NE0000087</t>
  </si>
  <si>
    <t>2024NE0000088</t>
  </si>
  <si>
    <t>2024NE0000089</t>
  </si>
  <si>
    <t>2024NE0000090</t>
  </si>
  <si>
    <t>2024NE0000091</t>
  </si>
  <si>
    <t>2024NE0000092</t>
  </si>
  <si>
    <t>2024NE0000093</t>
  </si>
  <si>
    <t>2024NE0000094</t>
  </si>
  <si>
    <t>2024NE0000095</t>
  </si>
  <si>
    <t>2024NE0000096</t>
  </si>
  <si>
    <t>2024NE0000097</t>
  </si>
  <si>
    <t>2024NE0000098</t>
  </si>
  <si>
    <t>2024NE0000099</t>
  </si>
  <si>
    <t>2024NE0000100</t>
  </si>
  <si>
    <t>2024NE0000101</t>
  </si>
  <si>
    <t>2024NE0000102</t>
  </si>
  <si>
    <t>2024NE0000103</t>
  </si>
  <si>
    <t>2024NE0000104</t>
  </si>
  <si>
    <t>2024NE0000105</t>
  </si>
  <si>
    <t xml:space="preserve"> GARTNER DO BRASIL SERVICOS DE PESQUISAS LTDA</t>
  </si>
  <si>
    <t xml:space="preserve"> DANTAS E VELOSO CIA LTDA</t>
  </si>
  <si>
    <t xml:space="preserve"> CONSTRUTORA ALCANCE LTDA</t>
  </si>
  <si>
    <t xml:space="preserve"> BC SERVICOS GRAFICOS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</si>
  <si>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</si>
  <si>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</si>
  <si>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</si>
  <si>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</si>
  <si>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</si>
  <si>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</si>
  <si>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</si>
  <si>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</si>
  <si>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</si>
  <si>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</si>
  <si>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</si>
  <si>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</si>
  <si>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</si>
  <si>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</si>
  <si>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</si>
  <si>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CONTRATAÇÃO DE EMPRESA ESPECIALIZADA EM SERVIÇOS GRÁFICOS PARA O FORNECIMENTO, SOB DEMANDA, DE CRACHÁS EM PVC, COM PROTETOR E CORDÃO PERSONALIZADO, COM O PROPÓSITO DE ATENDER À DEMANDA DAS UNIDADES DESTA PROCURADORIA-GERAL DE JUSTIÇA DO ESTADO DO AMAZONAS</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</si>
  <si>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</si>
  <si>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</si>
  <si>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</si>
  <si>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</si>
  <si>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</si>
  <si>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</si>
  <si>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</si>
  <si>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</si>
  <si>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FOLHA DE PAGAMENTO TIPO 69 - GRUPO 14 - DEZEMBRO/2024
GANHOS:
210 - R$ 1.687,14
374 - R$ 1.687,14</t>
  </si>
  <si>
    <t>FOLHA DE PAGAMENTO TIPO 69 - GRUPO 14 - DEZEMBRO/2024
GANHOS:
708 - R$ 22.616,64</t>
  </si>
  <si>
    <t>FOLHA DE PAGAMENTO TIPO 75 - GRUPO 14 - AUXÍLIO ALIMENTAÇÃO DO MÊS DE JANEIRO/2024
GANHOS:
600 - AUXILIO ALIMENTACAO: R$ 1.542.872,43
601 - DEVOL DESC INDEV AUX: R$ 204,17
DESCONTOS:
7000 - DESC DIARIAS AUX ALI: R$ 6.737,68
7001 - DESC FALTAS AUX ALI: R$ 714,59
LÍQUIDO: 1.535.624,33</t>
  </si>
  <si>
    <t>VALOR QUE SE EMPENHA A BB PREVIDÊNCIA FUNDO DE PENSÃO BANCO DO BRASIL, REFERENTE À CONTRIBUIÇÃO PATRONAL INCIDENTE SOBRE O 13º SALÁRIO DE 2023, CONFORME DOCUMENTOS CONSTANTES DO PROCEDIMENTO SEI N.º 2023.027979.</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</si>
  <si>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</si>
  <si>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</si>
  <si>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</si>
  <si>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</si>
  <si>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</si>
  <si>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</si>
  <si>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</si>
  <si>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</si>
  <si>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</si>
  <si>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TERMO DE CESSÃO DE SERVIDOR, COM ÔNUS AO CESSIONÁRIO, QUE ENTRE SI CELEBRAM O MINISTÉRIO PÚBLICO DO ESTADO AMAZONAS E A FUNDAÇÃO HOSPITALAR DE HEMATOLOGIA E HEMOTERAPIA DO AMAZONAS (FHEMOAM), VISANDO À CESSÃO DO SERVIDOR MURILO OLIVEIRA MIRANDA JÚNIOR.</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</si>
  <si>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</si>
  <si>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VALOR QUE SE EMPENHA A BB PREVIDÊNCIA FUNDO DE PENSÃO BANCO DO BRASIL, REFERENTE À CONTRIBUIÇÃO PATRONAL INCIDENTE SOBRE A COMPETÊNCIA DO MÊS DE DEZEMBRO DE 2023, CONFORME DOCUMENTOS CONSTANTES DO PROCEDIMENTO SEI N.º 2023.027979.</t>
  </si>
  <si>
    <t>JOZIVAN DOS SANTOS SOUZA</t>
  </si>
  <si>
    <t>PREVILEMOS LTDA - ADMINISTRADORA E CORRETORA DE SEGUROS</t>
  </si>
  <si>
    <t>8.0 - PREGÃO ELETRÔNICO</t>
  </si>
  <si>
    <t>5.0 - DISPENSA DE LICITAÇÃO</t>
  </si>
  <si>
    <t>Data da última atualização:  08/03/2024</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</si>
  <si>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</si>
  <si>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</si>
  <si>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</si>
  <si>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VALOR QUE SE EMPENHA RELATIVO À PRESTAÇÃO DE SERVIÇO DE DISTRIBUIÇÃO DE ENERGIA ELÉTRICA, PARA ATENDER AS NECESSIDADES DA PGJ/AM E UNIDADES CONSUMIDORAS, E DEMAIS DOCUMENTOS DO PI-SEI 2022.015985.
</t>
  </si>
  <si>
    <t xml:space="preserve">VALOR QUE SE EMPENHA FORNECIMENTO DE ENERGIA ÀS UNIDADES CONSUMIDORAS LOCALIZADAS NO ESTADO DO AMAZONAS, CONFORME C.A. N° 005/2021 - MP/PGJ E DEMAIS DOCUMENTOS NO SEI 2020.016185.
</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</si>
  <si>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</si>
  <si>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</si>
  <si>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</si>
  <si>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</si>
  <si>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</si>
  <si>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</si>
  <si>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</si>
  <si>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</si>
  <si>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</si>
  <si>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</si>
  <si>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</si>
  <si>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</si>
  <si>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</si>
  <si>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</si>
  <si>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</si>
  <si>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</si>
  <si>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</si>
  <si>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</si>
  <si>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</si>
  <si>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</si>
  <si>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</si>
  <si>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</si>
  <si>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</si>
  <si>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</si>
  <si>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</si>
  <si>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</si>
  <si>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</si>
  <si>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</si>
  <si>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</si>
  <si>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</si>
  <si>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</si>
  <si>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</si>
  <si>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</si>
  <si>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</si>
  <si>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</si>
  <si>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</si>
  <si>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</si>
  <si>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</si>
  <si>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</si>
  <si>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</si>
  <si>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</si>
  <si>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</si>
  <si>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</si>
  <si>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</si>
  <si>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</si>
  <si>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</si>
  <si>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</si>
  <si>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</si>
  <si>
    <t xml:space="preserve">VALOR QUE SE EMPENHA EM FAVOR DE TRIVALE ADMINISTRAÇÃO LTDA, NA FORMA DO 4º TERMO ADITIVO AO CONTRATO ADMINISTRATIVO N.º 015/2020-MP/PGJ, COMPREENDENDO DE 09/08/2023 A 09/08/2024, CONF. DOCUMENTOS QUE INTEGRAM O PROCEDIMENTO INTERNO N.º 2023.004527-SEI.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</si>
  <si>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</si>
  <si>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</si>
  <si>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</si>
  <si>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</si>
  <si>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</si>
  <si>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VALOR QUE SE EMPENHA EM FAVOR DO SR. VANIAS BATISTA MENDONÇA, NOS TERMOS DO 1.º TERMO DE APOSTILAMENTO AO CONTRATO 033/2019, RELATIVO À LOC. DE IMÓVEL, LOCALIZADO NA AV. ANDRÉ ARAÚJO, N.º 129, ALEIXO, MANAUS-AM.
</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</si>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</sst>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4">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12"/>
      <color theme="9" tint="-0.249977111117893"/>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31">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3" xfId="0" applyFont="1" applyBorder="1" applyAlignment="1">
      <alignment horizontal="right" vertical="top" wrapText="1"/>
    </xf>
    <xf numFmtId="0" fontId="8" fillId="10" borderId="4" xfId="0" applyFont="1" applyFill="1" applyBorder="1" applyAlignment="1">
      <alignment vertical="top" wrapText="1"/>
    </xf>
    <xf numFmtId="0" fontId="8" fillId="10" borderId="4" xfId="0" applyFont="1" applyFill="1" applyBorder="1" applyAlignment="1">
      <alignment horizontal="left" vertical="top" wrapText="1"/>
    </xf>
    <xf numFmtId="0" fontId="8" fillId="10" borderId="4" xfId="0" applyFont="1" applyFill="1" applyBorder="1" applyAlignment="1">
      <alignment horizontal="center" vertical="top" wrapText="1"/>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5"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5" xfId="0" applyFont="1" applyFill="1" applyBorder="1" applyAlignment="1">
      <alignment horizontal="center" vertical="center" wrapText="1"/>
    </xf>
    <xf numFmtId="0" fontId="25" fillId="11" borderId="6" xfId="0" applyFont="1" applyFill="1" applyBorder="1" applyAlignment="1">
      <alignment horizontal="right" vertical="center" wrapText="1"/>
    </xf>
    <xf numFmtId="0" fontId="8" fillId="10" borderId="6" xfId="0" applyFont="1" applyFill="1" applyBorder="1" applyAlignment="1">
      <alignment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164" fontId="21" fillId="10" borderId="7"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6" xfId="0" applyFont="1" applyFill="1" applyBorder="1" applyAlignment="1">
      <alignment horizontal="center" vertical="center" wrapText="1"/>
    </xf>
    <xf numFmtId="0" fontId="27" fillId="9" borderId="6" xfId="0" applyFont="1" applyFill="1" applyBorder="1" applyAlignment="1">
      <alignment horizontal="left" vertical="center" wrapText="1"/>
    </xf>
    <xf numFmtId="164" fontId="21" fillId="9" borderId="6" xfId="28" applyFont="1" applyFill="1" applyBorder="1">
      <alignment vertical="top"/>
    </xf>
    <xf numFmtId="0" fontId="27" fillId="9" borderId="7" xfId="0" applyFont="1" applyFill="1" applyBorder="1" applyAlignment="1">
      <alignment horizontal="center" vertical="center" wrapText="1"/>
    </xf>
    <xf numFmtId="4" fontId="26" fillId="10" borderId="6" xfId="0" applyNumberFormat="1" applyFont="1" applyFill="1" applyBorder="1" applyAlignment="1">
      <alignment horizontal="right" vertical="center" wrapText="1"/>
    </xf>
    <xf numFmtId="164" fontId="21" fillId="10" borderId="6" xfId="28" applyFont="1" applyFill="1" applyBorder="1">
      <alignment vertical="top"/>
    </xf>
    <xf numFmtId="0" fontId="26" fillId="11" borderId="8" xfId="0" applyFont="1" applyFill="1" applyBorder="1" applyAlignment="1">
      <alignment horizontal="left" vertical="center" wrapText="1"/>
    </xf>
    <xf numFmtId="0" fontId="26" fillId="11" borderId="8" xfId="0" applyFont="1" applyFill="1" applyBorder="1" applyAlignment="1">
      <alignment horizontal="center" vertical="center" wrapText="1"/>
    </xf>
    <xf numFmtId="164" fontId="21" fillId="11" borderId="8" xfId="28" applyFont="1" applyFill="1" applyBorder="1">
      <alignment vertical="top"/>
    </xf>
    <xf numFmtId="0" fontId="26" fillId="11" borderId="9"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10" xfId="0" applyFont="1" applyBorder="1" applyAlignment="1">
      <alignment horizontal="left" vertical="top" wrapText="1"/>
    </xf>
    <xf numFmtId="0" fontId="26" fillId="0" borderId="10" xfId="0" applyFont="1" applyBorder="1" applyAlignment="1">
      <alignment horizontal="center" vertical="center" wrapText="1"/>
    </xf>
    <xf numFmtId="0" fontId="26" fillId="0" borderId="10" xfId="0" applyFont="1" applyBorder="1" applyAlignment="1">
      <alignment horizontal="left" vertical="center" wrapText="1"/>
    </xf>
    <xf numFmtId="164" fontId="21" fillId="0" borderId="10"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11"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11" xfId="0" applyFont="1" applyFill="1" applyBorder="1" applyAlignment="1">
      <alignment horizontal="center" vertical="center" wrapText="1"/>
    </xf>
    <xf numFmtId="0" fontId="27" fillId="9" borderId="11" xfId="0" applyFont="1" applyFill="1" applyBorder="1" applyAlignment="1">
      <alignment horizontal="left" vertical="center" wrapText="1"/>
    </xf>
    <xf numFmtId="164" fontId="21" fillId="9" borderId="11" xfId="28" applyFont="1" applyFill="1" applyBorder="1">
      <alignment vertical="top"/>
    </xf>
    <xf numFmtId="164" fontId="21" fillId="0" borderId="11" xfId="28" applyFont="1" applyFill="1" applyBorder="1" applyAlignment="1" applyProtection="1">
      <alignment vertical="top" wrapText="1"/>
    </xf>
    <xf numFmtId="0" fontId="25" fillId="11" borderId="11" xfId="0" applyFont="1" applyFill="1" applyBorder="1" applyAlignment="1">
      <alignment horizontal="right" vertical="center" wrapText="1"/>
    </xf>
    <xf numFmtId="0" fontId="8" fillId="10" borderId="11" xfId="0" applyFont="1" applyFill="1" applyBorder="1" applyAlignment="1">
      <alignment vertical="center" wrapText="1"/>
    </xf>
    <xf numFmtId="0" fontId="8" fillId="10" borderId="11" xfId="0" applyFont="1" applyFill="1" applyBorder="1" applyAlignment="1">
      <alignment horizontal="left" vertical="center" wrapText="1"/>
    </xf>
    <xf numFmtId="0" fontId="8" fillId="10" borderId="11" xfId="0" applyFont="1" applyFill="1" applyBorder="1" applyAlignment="1">
      <alignment horizontal="center" vertical="center" wrapText="1"/>
    </xf>
    <xf numFmtId="166" fontId="26" fillId="10" borderId="11" xfId="0" applyNumberFormat="1" applyFont="1" applyFill="1" applyBorder="1" applyAlignment="1">
      <alignment horizontal="right" vertical="top" wrapText="1"/>
    </xf>
    <xf numFmtId="164" fontId="21" fillId="10" borderId="11" xfId="28" applyFont="1" applyFill="1" applyBorder="1">
      <alignment vertical="top"/>
    </xf>
    <xf numFmtId="4" fontId="26" fillId="10" borderId="11" xfId="0" applyNumberFormat="1" applyFont="1" applyFill="1" applyBorder="1" applyAlignment="1">
      <alignment horizontal="right" vertical="center" wrapText="1"/>
    </xf>
    <xf numFmtId="0" fontId="25" fillId="0" borderId="11" xfId="0" applyFont="1" applyBorder="1" applyAlignment="1">
      <alignment horizontal="right" vertical="top" wrapText="1"/>
    </xf>
    <xf numFmtId="0" fontId="8"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8" fillId="10" borderId="11" xfId="0" applyFont="1" applyFill="1" applyBorder="1" applyAlignment="1">
      <alignment horizontal="center" vertical="top" wrapText="1"/>
    </xf>
    <xf numFmtId="166" fontId="24" fillId="10" borderId="11" xfId="38" applyNumberFormat="1" applyFont="1" applyFill="1" applyBorder="1" applyAlignment="1" applyProtection="1">
      <alignment horizontal="right" vertical="top" wrapText="1"/>
    </xf>
    <xf numFmtId="0" fontId="26" fillId="11" borderId="10" xfId="0" applyFont="1" applyFill="1" applyBorder="1" applyAlignment="1">
      <alignment horizontal="left" vertical="top" wrapText="1"/>
    </xf>
    <xf numFmtId="164" fontId="21" fillId="0" borderId="11" xfId="28" applyFont="1" applyBorder="1">
      <alignment vertical="top"/>
    </xf>
    <xf numFmtId="0" fontId="0" fillId="0" borderId="0" xfId="0" applyAlignment="1">
      <alignment vertical="top" wrapText="1"/>
    </xf>
    <xf numFmtId="0" fontId="32" fillId="0" borderId="11" xfId="27" applyFont="1" applyBorder="1" applyAlignment="1">
      <alignment vertical="top" wrapText="1"/>
    </xf>
    <xf numFmtId="164" fontId="31" fillId="9" borderId="11" xfId="28" applyFont="1" applyFill="1" applyBorder="1" applyAlignment="1">
      <alignment horizontal="center" vertical="center" wrapText="1"/>
    </xf>
    <xf numFmtId="164" fontId="24" fillId="10" borderId="11" xfId="28" applyFont="1" applyFill="1" applyBorder="1">
      <alignment vertical="top"/>
    </xf>
    <xf numFmtId="49" fontId="32" fillId="0" borderId="11" xfId="27" applyNumberFormat="1" applyFont="1" applyBorder="1" applyAlignment="1">
      <alignment vertical="top" wrapText="1"/>
    </xf>
    <xf numFmtId="0" fontId="21" fillId="0" borderId="11" xfId="0" applyFont="1" applyBorder="1" applyAlignment="1">
      <alignment vertical="top" wrapText="1"/>
    </xf>
    <xf numFmtId="1" fontId="21" fillId="0" borderId="11" xfId="0" applyNumberFormat="1" applyFont="1" applyBorder="1" applyAlignment="1">
      <alignment vertical="top" wrapText="1"/>
    </xf>
    <xf numFmtId="164" fontId="21" fillId="0" borderId="11" xfId="28" applyFont="1" applyFill="1" applyBorder="1">
      <alignment vertical="top"/>
    </xf>
    <xf numFmtId="166" fontId="24" fillId="10" borderId="12" xfId="38" applyNumberFormat="1" applyFont="1" applyFill="1" applyBorder="1" applyAlignment="1" applyProtection="1">
      <alignment horizontal="right" vertical="top" wrapText="1"/>
    </xf>
    <xf numFmtId="0" fontId="8" fillId="10" borderId="12" xfId="0" applyFont="1" applyFill="1" applyBorder="1" applyAlignment="1">
      <alignment horizontal="center" vertical="center" wrapText="1"/>
    </xf>
    <xf numFmtId="0" fontId="21" fillId="0" borderId="11" xfId="0" applyFont="1" applyBorder="1">
      <alignment vertical="top"/>
    </xf>
    <xf numFmtId="0" fontId="21" fillId="0" borderId="11" xfId="27" applyFont="1" applyBorder="1" applyAlignment="1">
      <alignment vertical="top" wrapText="1"/>
    </xf>
    <xf numFmtId="0" fontId="29" fillId="0" borderId="11" xfId="27" applyFont="1" applyBorder="1" applyAlignment="1">
      <alignment vertical="top" wrapText="1"/>
    </xf>
    <xf numFmtId="0" fontId="29" fillId="0" borderId="0" xfId="27" applyNumberFormat="1" applyFont="1" applyBorder="1" applyAlignment="1">
      <alignment vertical="center" wrapText="1"/>
    </xf>
    <xf numFmtId="0" fontId="29" fillId="0" borderId="0" xfId="0" applyFont="1">
      <alignment vertical="top"/>
    </xf>
    <xf numFmtId="2" fontId="21" fillId="0" borderId="11" xfId="0" applyNumberFormat="1" applyFont="1" applyBorder="1" applyAlignment="1">
      <alignment vertical="top" wrapText="1"/>
    </xf>
    <xf numFmtId="0" fontId="29" fillId="0" borderId="0" xfId="0" applyFont="1" applyAlignment="1">
      <alignment vertical="top" wrapText="1"/>
    </xf>
    <xf numFmtId="0" fontId="21" fillId="0" borderId="0" xfId="0" applyFont="1">
      <alignment vertical="top"/>
    </xf>
    <xf numFmtId="0" fontId="21" fillId="0" borderId="11" xfId="0" applyNumberFormat="1" applyFont="1" applyBorder="1">
      <alignment vertical="top"/>
    </xf>
    <xf numFmtId="0" fontId="21" fillId="0" borderId="11" xfId="0" applyNumberFormat="1" applyFont="1" applyBorder="1" applyAlignment="1">
      <alignment vertical="top" wrapText="1"/>
    </xf>
    <xf numFmtId="0" fontId="30" fillId="0" borderId="11" xfId="27" applyBorder="1" applyAlignment="1">
      <alignment vertical="top" wrapText="1"/>
    </xf>
    <xf numFmtId="0" fontId="33" fillId="0" borderId="11" xfId="27" applyFont="1" applyBorder="1" applyAlignment="1">
      <alignment vertical="top" wrapText="1"/>
    </xf>
    <xf numFmtId="0" fontId="30" fillId="0" borderId="11" xfId="27" applyFill="1" applyBorder="1">
      <alignment vertical="top"/>
    </xf>
    <xf numFmtId="0" fontId="30" fillId="0" borderId="0" xfId="27" applyFill="1" applyBorder="1">
      <alignment vertical="top"/>
    </xf>
    <xf numFmtId="0" fontId="32" fillId="0" borderId="11" xfId="27" applyFont="1" applyFill="1" applyBorder="1" applyAlignment="1">
      <alignment vertical="top" wrapText="1"/>
    </xf>
    <xf numFmtId="0" fontId="26" fillId="11" borderId="0" xfId="0" applyFont="1" applyFill="1" applyAlignment="1">
      <alignment horizontal="left" vertical="center" wrapText="1"/>
    </xf>
    <xf numFmtId="0" fontId="26" fillId="11" borderId="16" xfId="0" applyFont="1" applyFill="1" applyBorder="1" applyAlignment="1">
      <alignment horizontal="left" vertical="center"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horizontal="center" vertical="top" wrapText="1"/>
    </xf>
    <xf numFmtId="0" fontId="16" fillId="0" borderId="17"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10" xfId="0" applyFont="1" applyFill="1" applyBorder="1" applyAlignment="1">
      <alignment vertical="center"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0" borderId="0" xfId="0" applyFont="1" applyAlignment="1">
      <alignment horizontal="left" vertical="center" wrapText="1"/>
    </xf>
    <xf numFmtId="0" fontId="26" fillId="11" borderId="10" xfId="0" applyFont="1" applyFill="1" applyBorder="1" applyAlignment="1">
      <alignment horizontal="left" vertical="center" wrapText="1"/>
    </xf>
    <xf numFmtId="0" fontId="8" fillId="0" borderId="0" xfId="0" applyFont="1" applyAlignment="1">
      <alignment horizontal="left" vertical="top" wrapText="1"/>
    </xf>
    <xf numFmtId="0" fontId="30" fillId="0" borderId="11" xfId="27" applyFill="1" applyBorder="1" applyAlignment="1">
      <alignment vertical="top" wrapText="1"/>
    </xf>
  </cellXfs>
  <cellStyles count="42">
    <cellStyle name="Accent 1 1" xfId="1"/>
    <cellStyle name="Accent 1 2" xfId="2"/>
    <cellStyle name="Accent 2 1" xfId="3"/>
    <cellStyle name="Accent 2 2" xfId="4"/>
    <cellStyle name="Accent 3 1" xfId="5"/>
    <cellStyle name="Accent 3 1 2" xfId="6"/>
    <cellStyle name="Accent 3 2" xfId="7"/>
    <cellStyle name="Accent 3 2 2" xfId="8"/>
    <cellStyle name="Accent 4" xfId="9"/>
    <cellStyle name="Accent 5" xfId="10"/>
    <cellStyle name="Bad 1" xfId="11"/>
    <cellStyle name="Bad 2" xfId="12"/>
    <cellStyle name="Error 1" xfId="13"/>
    <cellStyle name="Error 2" xfId="14"/>
    <cellStyle name="Footnote 1" xfId="15"/>
    <cellStyle name="Footnote 2" xfId="16"/>
    <cellStyle name="Good 1" xfId="17"/>
    <cellStyle name="Good 1 2" xfId="18"/>
    <cellStyle name="Good 2" xfId="19"/>
    <cellStyle name="Good 2 2" xfId="20"/>
    <cellStyle name="Heading 1 1" xfId="21"/>
    <cellStyle name="Heading 1 2" xfId="22"/>
    <cellStyle name="Heading 2 1" xfId="23"/>
    <cellStyle name="Heading 2 2" xfId="24"/>
    <cellStyle name="Heading 3" xfId="25"/>
    <cellStyle name="Heading 4" xfId="26"/>
    <cellStyle name="Hiperlink" xfId="27" builtinId="8"/>
    <cellStyle name="Hyperlink" xfId="41"/>
    <cellStyle name="Moeda" xfId="28" builtinId="4"/>
    <cellStyle name="Neutral 1" xfId="29"/>
    <cellStyle name="Neutral 2" xfId="30"/>
    <cellStyle name="Normal" xfId="0" builtinId="0"/>
    <cellStyle name="Normal 2" xfId="31"/>
    <cellStyle name="Note 1" xfId="32"/>
    <cellStyle name="Note 2" xfId="33"/>
    <cellStyle name="Status 1" xfId="34"/>
    <cellStyle name="Status 2" xfId="35"/>
    <cellStyle name="Text 1" xfId="36"/>
    <cellStyle name="Text 2" xfId="37"/>
    <cellStyle name="Vírgula" xfId="38" builtinId="3"/>
    <cellStyle name="Warning 1" xfId="39"/>
    <cellStyle name="Warning 2" xfId="40"/>
  </cellStyles>
  <dxfs count="2">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xmlns=""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0</xdr:col>
      <xdr:colOff>122464</xdr:colOff>
      <xdr:row>123</xdr:row>
      <xdr:rowOff>81643</xdr:rowOff>
    </xdr:from>
    <xdr:ext cx="27295929" cy="593304"/>
    <xdr:sp macro="" textlink="">
      <xdr:nvSpPr>
        <xdr:cNvPr id="2" name="CaixaDeTexto 1"/>
        <xdr:cNvSpPr txBox="1"/>
      </xdr:nvSpPr>
      <xdr:spPr>
        <a:xfrm>
          <a:off x="122464" y="100298250"/>
          <a:ext cx="27295929" cy="5933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3200"/>
            <a:t>SEM MOVIMENTO</a:t>
          </a:r>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transparencia/Empenhos_2024/NE_60_7a398.pdf" TargetMode="External"/><Relationship Id="rId21" Type="http://schemas.openxmlformats.org/officeDocument/2006/relationships/hyperlink" Target="https://www.mpam.mp.br/images/1_TA_ao_CT_N%C2%BA_034-2021_-_MP-PGJ_52def.pdf" TargetMode="External"/><Relationship Id="rId42" Type="http://schemas.openxmlformats.org/officeDocument/2006/relationships/hyperlink" Target="https://www.mpam.mp.br/images/2%C2%BA_TA_ao_CT_004-2021_-_MP-PGJ_ca5e0.pdf" TargetMode="External"/><Relationship Id="rId63" Type="http://schemas.openxmlformats.org/officeDocument/2006/relationships/hyperlink" Target="https://www.mpam.mp.br/images/transparencia/Empenhos_2024/NE_4_31bbf.pdf" TargetMode="External"/><Relationship Id="rId84" Type="http://schemas.openxmlformats.org/officeDocument/2006/relationships/hyperlink" Target="https://www.mpam.mp.br/images/transparencia/Empenhos_2024/NE_25_8afb9.pdf" TargetMode="External"/><Relationship Id="rId138" Type="http://schemas.openxmlformats.org/officeDocument/2006/relationships/hyperlink" Target="https://www.mpam.mp.br/images/transparencia/Empenhos_2024/NE_83_236f8.pdf" TargetMode="External"/><Relationship Id="rId159" Type="http://schemas.openxmlformats.org/officeDocument/2006/relationships/hyperlink" Target="https://www.mpam.mp.br/images/transparencia/Empenhos_2024/NE_104_8c625.pdf" TargetMode="External"/><Relationship Id="rId170" Type="http://schemas.openxmlformats.org/officeDocument/2006/relationships/hyperlink" Target="https://www.mpam.mp.br/images/4%C2%BA_TA_ao_CT_10-2020_-_MP-PGJ_0fe62.pdf" TargetMode="External"/><Relationship Id="rId107" Type="http://schemas.openxmlformats.org/officeDocument/2006/relationships/hyperlink" Target="https://www.mpam.mp.br/images/transparencia/Empenhos_2024/NE_50_b7798.pdf" TargetMode="External"/><Relationship Id="rId11" Type="http://schemas.openxmlformats.org/officeDocument/2006/relationships/hyperlink" Target="https://www.mpam.mp.br/images/CT_19-2023_-_MP-PGJ_9ff27.pdf" TargetMode="External"/><Relationship Id="rId32" Type="http://schemas.openxmlformats.org/officeDocument/2006/relationships/hyperlink" Target="https://www.mpam.mp.br/images/2_TA_ao_CT_N%C2%BA_032-2021_-_MP-PGJ_ccef2.pdf" TargetMode="External"/><Relationship Id="rId53" Type="http://schemas.openxmlformats.org/officeDocument/2006/relationships/hyperlink" Target="https://www.mpam.mp.br/images/CT_16-2023_-_MP-PGJ_8a82c.pdf" TargetMode="External"/><Relationship Id="rId74" Type="http://schemas.openxmlformats.org/officeDocument/2006/relationships/hyperlink" Target="https://www.mpam.mp.br/images/transparencia/Empenhos_2024/NE_15_51291.pdf" TargetMode="External"/><Relationship Id="rId128" Type="http://schemas.openxmlformats.org/officeDocument/2006/relationships/hyperlink" Target="https://www.mpam.mp.br/images/transparencia/Empenhos_2024/NE_71_31f2f.pdf" TargetMode="External"/><Relationship Id="rId149" Type="http://schemas.openxmlformats.org/officeDocument/2006/relationships/hyperlink" Target="https://www.mpam.mp.br/images/transparencia/Empenhos_2024/NE_94_3f2d3.pdf" TargetMode="External"/><Relationship Id="rId5" Type="http://schemas.openxmlformats.org/officeDocument/2006/relationships/hyperlink" Target="https://www.mpam.mp.br/images/3%C2%BA_TA_ao_CT_005-2021_-_MP-PGJ_0ee41.pdf" TargetMode="External"/><Relationship Id="rId95" Type="http://schemas.openxmlformats.org/officeDocument/2006/relationships/hyperlink" Target="https://www.mpam.mp.br/images/transparencia/Empenhos_2024/NE_36_ae7c3.pdf" TargetMode="External"/><Relationship Id="rId160" Type="http://schemas.openxmlformats.org/officeDocument/2006/relationships/hyperlink" Target="https://www.mpam.mp.br/images/transparencia/Empenhos_2024/NE_105_ac308.pdf" TargetMode="External"/><Relationship Id="rId22" Type="http://schemas.openxmlformats.org/officeDocument/2006/relationships/hyperlink" Target="https://www.mpam.mp.br/images/CT_18-2023_-MP-PGJ_367f2.pdf" TargetMode="External"/><Relationship Id="rId43" Type="http://schemas.openxmlformats.org/officeDocument/2006/relationships/hyperlink" Target="https://www.mpam.mp.br/images/3_TA_ao_CT_N%C2%BA_022-2021_-_MP-PGJ_3d457.pdf" TargetMode="External"/><Relationship Id="rId64" Type="http://schemas.openxmlformats.org/officeDocument/2006/relationships/hyperlink" Target="https://www.mpam.mp.br/images/transparencia/Empenhos_2024/NE_5_4f806.pdf" TargetMode="External"/><Relationship Id="rId118" Type="http://schemas.openxmlformats.org/officeDocument/2006/relationships/hyperlink" Target="https://www.mpam.mp.br/images/transparencia/Empenhos_2024/NE_61_2497f.pdf" TargetMode="External"/><Relationship Id="rId139" Type="http://schemas.openxmlformats.org/officeDocument/2006/relationships/hyperlink" Target="https://www.mpam.mp.br/images/transparencia/Empenhos_2024/NE_84_9cc61.pdf" TargetMode="External"/><Relationship Id="rId85" Type="http://schemas.openxmlformats.org/officeDocument/2006/relationships/hyperlink" Target="https://www.mpam.mp.br/images/transparencia/Empenhos_2024/NE_26_14de3.pdf" TargetMode="External"/><Relationship Id="rId150" Type="http://schemas.openxmlformats.org/officeDocument/2006/relationships/hyperlink" Target="https://www.mpam.mp.br/images/transparencia/Empenhos_2024/NE_95_53dad.pdf" TargetMode="External"/><Relationship Id="rId171" Type="http://schemas.openxmlformats.org/officeDocument/2006/relationships/hyperlink" Target="https://www.mpam.mp.br/images/4%C2%BA_TA_ao_CT_015-2020_-_MP-PGJ_91a1e.pdf" TargetMode="External"/><Relationship Id="rId12" Type="http://schemas.openxmlformats.org/officeDocument/2006/relationships/hyperlink" Target="https://www.mpam.mp.br/images/1_TA_ao_CT_N%C2%BA_032-2018_-_MP-PGJ_30e04.pdf" TargetMode="External"/><Relationship Id="rId33" Type="http://schemas.openxmlformats.org/officeDocument/2006/relationships/hyperlink" Target="https://www.mpam.mp.br/images/CT_07-2023_-_MP-PGJ_fb5b5.pdf" TargetMode="External"/><Relationship Id="rId108" Type="http://schemas.openxmlformats.org/officeDocument/2006/relationships/hyperlink" Target="https://www.mpam.mp.br/images/transparencia/Empenhos_2024/NE_51_72b22.pdf" TargetMode="External"/><Relationship Id="rId129" Type="http://schemas.openxmlformats.org/officeDocument/2006/relationships/hyperlink" Target="https://www.mpam.mp.br/images/transparencia/Empenhos_2024/NE_74_354b0.pdf" TargetMode="External"/><Relationship Id="rId54" Type="http://schemas.openxmlformats.org/officeDocument/2006/relationships/hyperlink" Target="https://www.mpam.mp.br/images/4%C2%BA_TA_ao_CT_015-2020_-_MP-PGJ_91a1e.pdf" TargetMode="External"/><Relationship Id="rId75" Type="http://schemas.openxmlformats.org/officeDocument/2006/relationships/hyperlink" Target="https://www.mpam.mp.br/images/transparencia/Empenhos_2024/NE_16_8e0f1.pdf" TargetMode="External"/><Relationship Id="rId96" Type="http://schemas.openxmlformats.org/officeDocument/2006/relationships/hyperlink" Target="https://www.mpam.mp.br/images/transparencia/Empenhos_2024/NE_37_1f2a9.pdf" TargetMode="External"/><Relationship Id="rId140" Type="http://schemas.openxmlformats.org/officeDocument/2006/relationships/hyperlink" Target="https://www.mpam.mp.br/images/transparencia/Empenhos_2024/NE_85_044dd.pdf" TargetMode="External"/><Relationship Id="rId161" Type="http://schemas.openxmlformats.org/officeDocument/2006/relationships/hyperlink" Target="https://www.mpam.mp.br/images/transparencia/Empenhos_2022/NE_2187_1e38d.pdf" TargetMode="External"/><Relationship Id="rId1" Type="http://schemas.openxmlformats.org/officeDocument/2006/relationships/hyperlink" Target="https://www.mpam.mp.br/images/CT_24-2023_-_MP-PGJ_933fa.pdf" TargetMode="External"/><Relationship Id="rId6" Type="http://schemas.openxmlformats.org/officeDocument/2006/relationships/hyperlink" Target="https://www.mpam.mp.br/images/CT_21-2023_-_MP-PGJ_4dc3f.pdf" TargetMode="External"/><Relationship Id="rId23" Type="http://schemas.openxmlformats.org/officeDocument/2006/relationships/hyperlink" Target="https://www.mpam.mp.br/images/4%C2%BA_TA_ao_CT_10-2020_-_MP-PGJ_0fe62.pdf" TargetMode="External"/><Relationship Id="rId28" Type="http://schemas.openxmlformats.org/officeDocument/2006/relationships/hyperlink" Target="https://www.mpam.mp.br/images/CT_12-2023_-_MP-PGJ_f3cba.pdf" TargetMode="External"/><Relationship Id="rId49" Type="http://schemas.openxmlformats.org/officeDocument/2006/relationships/hyperlink" Target="https://www.mpam.mp.br/images/1_TA_ao_CT_N%C2%BA_013-2023_-_MPPGJ_64e36.pdf" TargetMode="External"/><Relationship Id="rId114" Type="http://schemas.openxmlformats.org/officeDocument/2006/relationships/hyperlink" Target="https://www.mpam.mp.br/images/transparencia/Empenhos_2024/NE_57_a266a.pdf" TargetMode="External"/><Relationship Id="rId119" Type="http://schemas.openxmlformats.org/officeDocument/2006/relationships/hyperlink" Target="https://www.mpam.mp.br/images/transparencia/Empenhos_2024/NE_62_1f255.pdf" TargetMode="External"/><Relationship Id="rId44" Type="http://schemas.openxmlformats.org/officeDocument/2006/relationships/hyperlink" Target="https://www.mpam.mp.br/images/3_TA_ao_CT_N%C2%BA_022-2021_-_MP-PGJ_3d457.pdf" TargetMode="External"/><Relationship Id="rId60" Type="http://schemas.openxmlformats.org/officeDocument/2006/relationships/hyperlink" Target="https://www.mpam.mp.br/images/transparencia/Empenhos_2024/NE_1_be49e.pdf" TargetMode="External"/><Relationship Id="rId65" Type="http://schemas.openxmlformats.org/officeDocument/2006/relationships/hyperlink" Target="https://www.mpam.mp.br/images/transparencia/Empenhos_2024/NE_6_27425.pdf" TargetMode="External"/><Relationship Id="rId81" Type="http://schemas.openxmlformats.org/officeDocument/2006/relationships/hyperlink" Target="https://www.mpam.mp.br/images/transparencia/Empenhos_2024/NE_22_46ed0.pdf" TargetMode="External"/><Relationship Id="rId86" Type="http://schemas.openxmlformats.org/officeDocument/2006/relationships/hyperlink" Target="https://www.mpam.mp.br/images/transparencia/Empenhos_2024/NE_27_bd6c4.pdf" TargetMode="External"/><Relationship Id="rId130" Type="http://schemas.openxmlformats.org/officeDocument/2006/relationships/hyperlink" Target="https://www.mpam.mp.br/images/transparencia/Empenhos_2024/NE_75_091d2.pdf" TargetMode="External"/><Relationship Id="rId135" Type="http://schemas.openxmlformats.org/officeDocument/2006/relationships/hyperlink" Target="https://www.mpam.mp.br/images/transparencia/Empenhos_2024/NE_80_41a11.pdf" TargetMode="External"/><Relationship Id="rId151" Type="http://schemas.openxmlformats.org/officeDocument/2006/relationships/hyperlink" Target="https://www.mpam.mp.br/images/transparencia/Empenhos_2024/NE_96_afbe5.pdf" TargetMode="External"/><Relationship Id="rId156" Type="http://schemas.openxmlformats.org/officeDocument/2006/relationships/hyperlink" Target="https://www.mpam.mp.br/images/transparencia/Empenhos_2024/NE_101_9c4e2.pdf" TargetMode="External"/><Relationship Id="rId172" Type="http://schemas.openxmlformats.org/officeDocument/2006/relationships/hyperlink" Target="https://www.mpam.mp.br/images/1_TA_ao_CT_N%C2%BA_025-2022_-_MP-PGJ_17da9.pdf" TargetMode="External"/><Relationship Id="rId13" Type="http://schemas.openxmlformats.org/officeDocument/2006/relationships/hyperlink" Target="https://www.mpam.mp.br/images/1%C2%BA_TAP_a_CCT_n%C2%BA_10-2021_-_MP-PGJ_-_2020.007499_951e2.pdf" TargetMode="External"/><Relationship Id="rId18" Type="http://schemas.openxmlformats.org/officeDocument/2006/relationships/hyperlink" Target="https://www.mpam.mp.br/images/Contratos/2023/Aditivos/1%C2%BA_TA_ao_CT_01-2022_-_MP-PGJ_04229.pdf" TargetMode="External"/><Relationship Id="rId39" Type="http://schemas.openxmlformats.org/officeDocument/2006/relationships/hyperlink" Target="https://www.mpam.mp.br/images/Contratos/2022/Carta_Contrato/CC_05-2022_MP_-_PGJ_596f4.pdf" TargetMode="External"/><Relationship Id="rId109" Type="http://schemas.openxmlformats.org/officeDocument/2006/relationships/hyperlink" Target="https://www.mpam.mp.br/images/transparencia/Empenhos_2024/NE_52_1a99c.pdf" TargetMode="External"/><Relationship Id="rId34" Type="http://schemas.openxmlformats.org/officeDocument/2006/relationships/hyperlink" Target="https://www.mpam.mp.br/images/CT_07-2023_-_MP-PGJ_fb5b5.pdf" TargetMode="External"/><Relationship Id="rId50" Type="http://schemas.openxmlformats.org/officeDocument/2006/relationships/hyperlink" Target="https://www.mpam.mp.br/images/1_TA_ao_CT_N%C2%BA_013-2023_-_MPPGJ_64e36.pdf" TargetMode="External"/><Relationship Id="rId55" Type="http://schemas.openxmlformats.org/officeDocument/2006/relationships/hyperlink" Target="https://www.mpam.mp.br/images/CT_01-2024_-_MP-PGJ_ac2a1.pdf" TargetMode="External"/><Relationship Id="rId76" Type="http://schemas.openxmlformats.org/officeDocument/2006/relationships/hyperlink" Target="https://www.mpam.mp.br/images/transparencia/Empenhos_2024/NE_17_ee5ab.pdf" TargetMode="External"/><Relationship Id="rId97" Type="http://schemas.openxmlformats.org/officeDocument/2006/relationships/hyperlink" Target="https://www.mpam.mp.br/images/transparencia/Empenhos_2024/NE_38_8aaff.pdf" TargetMode="External"/><Relationship Id="rId104" Type="http://schemas.openxmlformats.org/officeDocument/2006/relationships/hyperlink" Target="https://www.mpam.mp.br/images/transparencia/Empenhos_2024/NE_45_60b0a.pdf" TargetMode="External"/><Relationship Id="rId120" Type="http://schemas.openxmlformats.org/officeDocument/2006/relationships/hyperlink" Target="https://www.mpam.mp.br/images/transparencia/Empenhos_2024/NE_63_3bf4a.pdf" TargetMode="External"/><Relationship Id="rId125" Type="http://schemas.openxmlformats.org/officeDocument/2006/relationships/hyperlink" Target="https://www.mpam.mp.br/images/transparencia/Empenhos_2024/NE_68_2131c.pdf" TargetMode="External"/><Relationship Id="rId141" Type="http://schemas.openxmlformats.org/officeDocument/2006/relationships/hyperlink" Target="https://www.mpam.mp.br/images/transparencia/Empenhos_2024/NE_86_693a4.pdf" TargetMode="External"/><Relationship Id="rId146" Type="http://schemas.openxmlformats.org/officeDocument/2006/relationships/hyperlink" Target="https://www.mpam.mp.br/images/transparencia/Empenhos_2024/NE_91_793f1.pdf" TargetMode="External"/><Relationship Id="rId167" Type="http://schemas.openxmlformats.org/officeDocument/2006/relationships/hyperlink" Target="https://www.mpam.mp.br/images/transparencia/Empenhos_2023/NE_2000_8362e.pdf" TargetMode="External"/><Relationship Id="rId7" Type="http://schemas.openxmlformats.org/officeDocument/2006/relationships/hyperlink" Target="https://www.mpam.mp.br/images/CT_21-2023_-_MP-PGJ_4dc3f.pdf" TargetMode="External"/><Relationship Id="rId71" Type="http://schemas.openxmlformats.org/officeDocument/2006/relationships/hyperlink" Target="https://www.mpam.mp.br/images/transparencia/Empenhos_2024/NE_12_149c7.pdf" TargetMode="External"/><Relationship Id="rId92" Type="http://schemas.openxmlformats.org/officeDocument/2006/relationships/hyperlink" Target="https://www.mpam.mp.br/images/transparencia/Empenhos_2024/NE_33_cc5ea.pdf" TargetMode="External"/><Relationship Id="rId162" Type="http://schemas.openxmlformats.org/officeDocument/2006/relationships/hyperlink" Target="https://www.mpam.mp.br/images/NE_337_b255d.pdf" TargetMode="External"/><Relationship Id="rId2" Type="http://schemas.openxmlformats.org/officeDocument/2006/relationships/hyperlink" Target="https://www.mpam.mp.br/images/3%C2%BA_TAP_a_CT_n%C2%BA_16-2020_-_MP-PGJ_-_2022.016682_e1fd1.pdf" TargetMode="External"/><Relationship Id="rId29" Type="http://schemas.openxmlformats.org/officeDocument/2006/relationships/hyperlink" Target="https://www.mpam.mp.br/images/CT_15-2023_-_MP-PGJ_777a8.pdf" TargetMode="External"/><Relationship Id="rId24" Type="http://schemas.openxmlformats.org/officeDocument/2006/relationships/hyperlink" Target="https://www.mpam.mp.br/images/1%C2%BA_TA_ao_CT_003-2023_-_MP-PGJ_17eef.pdf" TargetMode="External"/><Relationship Id="rId40" Type="http://schemas.openxmlformats.org/officeDocument/2006/relationships/hyperlink" Target="https://www.mpam.mp.br/images/2%C2%BA_TA_ao_CC_007-2021_-_MP-PGJ_d2193.pdf" TargetMode="External"/><Relationship Id="rId45" Type="http://schemas.openxmlformats.org/officeDocument/2006/relationships/hyperlink" Target="https://www.mpam.mp.br/images/2%C2%BA_TA_ao_CT_013-2021_-_MP-PGJ_f9615.pdf" TargetMode="External"/><Relationship Id="rId66" Type="http://schemas.openxmlformats.org/officeDocument/2006/relationships/hyperlink" Target="https://www.mpam.mp.br/images/transparencia/Empenhos_2024/NE_7_706c2.pdf" TargetMode="External"/><Relationship Id="rId87" Type="http://schemas.openxmlformats.org/officeDocument/2006/relationships/hyperlink" Target="https://www.mpam.mp.br/images/transparencia/Empenhos_2024/NE_28_9bace.pdf" TargetMode="External"/><Relationship Id="rId110" Type="http://schemas.openxmlformats.org/officeDocument/2006/relationships/hyperlink" Target="https://www.mpam.mp.br/images/transparencia/Empenhos_2024/NE_53_244f1.pdf" TargetMode="External"/><Relationship Id="rId115" Type="http://schemas.openxmlformats.org/officeDocument/2006/relationships/hyperlink" Target="https://www.mpam.mp.br/images/transparencia/Empenhos_2024/NE_58_ad012.pdf" TargetMode="External"/><Relationship Id="rId131" Type="http://schemas.openxmlformats.org/officeDocument/2006/relationships/hyperlink" Target="https://www.mpam.mp.br/images/transparencia/Empenhos_2024/NE_76_df2bb.pdf" TargetMode="External"/><Relationship Id="rId136" Type="http://schemas.openxmlformats.org/officeDocument/2006/relationships/hyperlink" Target="https://www.mpam.mp.br/images/transparencia/Empenhos_2024/NE_81_b9235.pdf" TargetMode="External"/><Relationship Id="rId157" Type="http://schemas.openxmlformats.org/officeDocument/2006/relationships/hyperlink" Target="https://www.mpam.mp.br/images/transparencia/Empenhos_2024/NE_102_f1e9f.pdf" TargetMode="External"/><Relationship Id="rId61" Type="http://schemas.openxmlformats.org/officeDocument/2006/relationships/hyperlink" Target="https://www.mpam.mp.br/images/transparencia/Empenhos_2024/NE_2_d4c3d.pdf" TargetMode="External"/><Relationship Id="rId82" Type="http://schemas.openxmlformats.org/officeDocument/2006/relationships/hyperlink" Target="https://www.mpam.mp.br/images/transparencia/Empenhos_2024/NE_23_2d44f.pdf" TargetMode="External"/><Relationship Id="rId152" Type="http://schemas.openxmlformats.org/officeDocument/2006/relationships/hyperlink" Target="https://www.mpam.mp.br/images/transparencia/Empenhos_2024/NE_97_2443d.pdf" TargetMode="External"/><Relationship Id="rId173" Type="http://schemas.openxmlformats.org/officeDocument/2006/relationships/hyperlink" Target="https://www.mpam.mp.br/images/CT_07-2023_-_MP-PGJ_fb5b5.pdf" TargetMode="External"/><Relationship Id="rId19" Type="http://schemas.openxmlformats.org/officeDocument/2006/relationships/hyperlink" Target="https://www.mpam.mp.br/images/1_TA_ao_CT_N%C2%BA_025-2022_-_MP-PGJ_17da9.pdf" TargetMode="External"/><Relationship Id="rId14" Type="http://schemas.openxmlformats.org/officeDocument/2006/relationships/hyperlink" Target="https://www.mpam.mp.br/images/CCT_06-2022_-_MP-PGJ_b19f3.pdf" TargetMode="External"/><Relationship Id="rId30" Type="http://schemas.openxmlformats.org/officeDocument/2006/relationships/hyperlink" Target="https://www.mpam.mp.br/images/1_TA_ao_CT_N%C2%BA_030-2022_-_MP-PGJ_e0c6a.pdf" TargetMode="External"/><Relationship Id="rId35" Type="http://schemas.openxmlformats.org/officeDocument/2006/relationships/hyperlink" Target="https://www.mpam.mp.br/images/Contratos/2023/Aditivos/5%C2%BA_TA_ao_CT_03-2019_-_MP-PGJ_4f3e5.pdf" TargetMode="External"/><Relationship Id="rId56" Type="http://schemas.openxmlformats.org/officeDocument/2006/relationships/hyperlink" Target="https://www.mpam.mp.br/images/CT_22-2023_-_MP-PGJ_e60b0.pdf" TargetMode="External"/><Relationship Id="rId77" Type="http://schemas.openxmlformats.org/officeDocument/2006/relationships/hyperlink" Target="https://www.mpam.mp.br/images/transparencia/Empenhos_2024/NE_18_fbd87.pdf" TargetMode="External"/><Relationship Id="rId100" Type="http://schemas.openxmlformats.org/officeDocument/2006/relationships/hyperlink" Target="https://www.mpam.mp.br/images/transparencia/Empenhos_2024/NE_41_914b9.pdf" TargetMode="External"/><Relationship Id="rId105" Type="http://schemas.openxmlformats.org/officeDocument/2006/relationships/hyperlink" Target="https://www.mpam.mp.br/images/transparencia/Empenhos_2024/NE_47_5308e.pdf" TargetMode="External"/><Relationship Id="rId126" Type="http://schemas.openxmlformats.org/officeDocument/2006/relationships/hyperlink" Target="https://www.mpam.mp.br/images/transparencia/Empenhos_2024/NE_69_13d16.pdf" TargetMode="External"/><Relationship Id="rId147" Type="http://schemas.openxmlformats.org/officeDocument/2006/relationships/hyperlink" Target="https://www.mpam.mp.br/images/transparencia/Empenhos_2024/NE_92_4f176.pdf" TargetMode="External"/><Relationship Id="rId168" Type="http://schemas.openxmlformats.org/officeDocument/2006/relationships/hyperlink" Target="https://www.mpam.mp.br/images/1_TA_ao_CT_n.%C2%BA_035-2021_-_CORREIOS_87d3a.pdf" TargetMode="External"/><Relationship Id="rId8" Type="http://schemas.openxmlformats.org/officeDocument/2006/relationships/hyperlink" Target="https://www.mpam.mp.br/images/1%C2%BA_TAP_a_TCS_n%C2%BA_10-2021_-_MP-PGJ_-_2021.007091_ec916.pdf" TargetMode="External"/><Relationship Id="rId51" Type="http://schemas.openxmlformats.org/officeDocument/2006/relationships/hyperlink" Target="https://www.mpam.mp.br/images/2_TA_ao_CT_N%C2%BA_019-2021_135c3.pdf" TargetMode="External"/><Relationship Id="rId72" Type="http://schemas.openxmlformats.org/officeDocument/2006/relationships/hyperlink" Target="https://www.mpam.mp.br/images/transparencia/Empenhos_2024/NE_13_2e665.pdf" TargetMode="External"/><Relationship Id="rId93" Type="http://schemas.openxmlformats.org/officeDocument/2006/relationships/hyperlink" Target="https://www.mpam.mp.br/images/transparencia/Empenhos_2024/NE_34_5657b.pdf" TargetMode="External"/><Relationship Id="rId98" Type="http://schemas.openxmlformats.org/officeDocument/2006/relationships/hyperlink" Target="https://www.mpam.mp.br/images/transparencia/Empenhos_2024/NE_39_49e20.pdf" TargetMode="External"/><Relationship Id="rId121" Type="http://schemas.openxmlformats.org/officeDocument/2006/relationships/hyperlink" Target="https://www.mpam.mp.br/images/transparencia/Empenhos_2024/NE_64_a201d.pdf" TargetMode="External"/><Relationship Id="rId142" Type="http://schemas.openxmlformats.org/officeDocument/2006/relationships/hyperlink" Target="https://www.mpam.mp.br/images/transparencia/Empenhos_2024/NE_87_ae56d.pdf" TargetMode="External"/><Relationship Id="rId163" Type="http://schemas.openxmlformats.org/officeDocument/2006/relationships/hyperlink" Target="https://www.mpam.mp.br/images/transparencia/Empenhos_2023/NE_1221_4d643.pdf" TargetMode="External"/><Relationship Id="rId3" Type="http://schemas.openxmlformats.org/officeDocument/2006/relationships/hyperlink" Target="https://www.mpam.mp.br/images/2%C2%BA_TA_ao_CT_016-2020_-_MP-PGJ_f1325.pdf" TargetMode="External"/><Relationship Id="rId25" Type="http://schemas.openxmlformats.org/officeDocument/2006/relationships/hyperlink" Target="https://www.mpam.mp.br/images/1%C2%BA_TA_ao_CT_06-2023_-_MP-PGJ_5fcdc.pdf" TargetMode="External"/><Relationship Id="rId46" Type="http://schemas.openxmlformats.org/officeDocument/2006/relationships/hyperlink" Target="https://www.mpam.mp.br/images/2%C2%BA_TA_ao_CT_013-2021_-_MP-PGJ_f9615.pdf" TargetMode="External"/><Relationship Id="rId67" Type="http://schemas.openxmlformats.org/officeDocument/2006/relationships/hyperlink" Target="https://www.mpam.mp.br/images/transparencia/Empenhos_2024/NE_8_30ce5.pdf" TargetMode="External"/><Relationship Id="rId116" Type="http://schemas.openxmlformats.org/officeDocument/2006/relationships/hyperlink" Target="https://www.mpam.mp.br/images/transparencia/Empenhos_2024/NE_59_b2836.pdf" TargetMode="External"/><Relationship Id="rId137" Type="http://schemas.openxmlformats.org/officeDocument/2006/relationships/hyperlink" Target="https://www.mpam.mp.br/images/transparencia/Empenhos_2024/NE_82_af065.pdf" TargetMode="External"/><Relationship Id="rId158" Type="http://schemas.openxmlformats.org/officeDocument/2006/relationships/hyperlink" Target="https://www.mpam.mp.br/images/transparencia/Empenhos_2024/NE_103_57796.pdf" TargetMode="External"/><Relationship Id="rId20" Type="http://schemas.openxmlformats.org/officeDocument/2006/relationships/hyperlink" Target="https://www.mpam.mp.br/images/2_TA_ao_CT_N%C2%BA_031-2021_-_MP-PGJ_8d986.pdf" TargetMode="External"/><Relationship Id="rId41" Type="http://schemas.openxmlformats.org/officeDocument/2006/relationships/hyperlink" Target="https://www.mpam.mp.br/images/CC_n%C2%BA_05-MP-PGJ_05b9a.pdf" TargetMode="External"/><Relationship Id="rId62" Type="http://schemas.openxmlformats.org/officeDocument/2006/relationships/hyperlink" Target="https://www.mpam.mp.br/images/transparencia/Empenhos_2024/NE_3_56dba.pdf" TargetMode="External"/><Relationship Id="rId83" Type="http://schemas.openxmlformats.org/officeDocument/2006/relationships/hyperlink" Target="https://www.mpam.mp.br/images/transparencia/Empenhos_2024/NE_24_5081b.pdf" TargetMode="External"/><Relationship Id="rId88" Type="http://schemas.openxmlformats.org/officeDocument/2006/relationships/hyperlink" Target="https://www.mpam.mp.br/images/transparencia/Empenhos_2024/NE_29_d261d.pdf" TargetMode="External"/><Relationship Id="rId111" Type="http://schemas.openxmlformats.org/officeDocument/2006/relationships/hyperlink" Target="https://www.mpam.mp.br/images/transparencia/Empenhos_2024/NE_54_a6ec5.pdf" TargetMode="External"/><Relationship Id="rId132" Type="http://schemas.openxmlformats.org/officeDocument/2006/relationships/hyperlink" Target="https://www.mpam.mp.br/images/transparencia/Empenhos_2024/NE_77_1da6e.pdf" TargetMode="External"/><Relationship Id="rId153" Type="http://schemas.openxmlformats.org/officeDocument/2006/relationships/hyperlink" Target="https://www.mpam.mp.br/images/transparencia/Empenhos_2024/NE_98_7dd5f.pdf" TargetMode="External"/><Relationship Id="rId174" Type="http://schemas.openxmlformats.org/officeDocument/2006/relationships/hyperlink" Target="https://www.mpam.mp.br/images/CT_30-2023_-_MP-PGJ_bfd9d.pdf" TargetMode="External"/><Relationship Id="rId15" Type="http://schemas.openxmlformats.org/officeDocument/2006/relationships/hyperlink" Target="https://www.mpam.mp.br/images/Contratos/2023/Aditivos/2%C2%BA_TA_ao_CT_33-2022_-_MP-PGJ_1cc42.pdf" TargetMode="External"/><Relationship Id="rId36" Type="http://schemas.openxmlformats.org/officeDocument/2006/relationships/hyperlink" Target="https://www.mpam.mp.br/images/Contratos/2023/Aditivos/5%C2%BA_TA_ao_CT_03-2019_-_MP-PGJ_4f3e5.pdf" TargetMode="External"/><Relationship Id="rId57" Type="http://schemas.openxmlformats.org/officeDocument/2006/relationships/hyperlink" Target="https://www.mpam.mp.br/images/4%C2%BA_TAP_a_CESS%C3%83O_ONEROSA_N%C2%BA_01-2021_-_MP-PGJ_-_2022.008949_584c8.pdf" TargetMode="External"/><Relationship Id="rId106" Type="http://schemas.openxmlformats.org/officeDocument/2006/relationships/hyperlink" Target="https://www.mpam.mp.br/images/transparencia/Empenhos_2024/NE_48_a6884.pdf" TargetMode="External"/><Relationship Id="rId127" Type="http://schemas.openxmlformats.org/officeDocument/2006/relationships/hyperlink" Target="https://www.mpam.mp.br/images/transparencia/Empenhos_2024/NE_70_5062c.pdf" TargetMode="External"/><Relationship Id="rId10" Type="http://schemas.openxmlformats.org/officeDocument/2006/relationships/hyperlink" Target="https://www.mpam.mp.br/images/CT_19-2023_-_MP-PGJ_9ff27.pdf" TargetMode="External"/><Relationship Id="rId31" Type="http://schemas.openxmlformats.org/officeDocument/2006/relationships/hyperlink" Target="https://www.mpam.mp.br/images/6_TA_ao_CT_N%C2%BA_035-2018_-_MP-PGJ_d6bfb.pdf" TargetMode="External"/><Relationship Id="rId52" Type="http://schemas.openxmlformats.org/officeDocument/2006/relationships/hyperlink" Target="https://www.mpam.mp.br/images/2_TA_ao_CT_N%C2%BA_019-2021_135c3.pdf" TargetMode="External"/><Relationship Id="rId73" Type="http://schemas.openxmlformats.org/officeDocument/2006/relationships/hyperlink" Target="https://www.mpam.mp.br/images/transparencia/Empenhos_2024/NE_14_37fa3.pdf" TargetMode="External"/><Relationship Id="rId78" Type="http://schemas.openxmlformats.org/officeDocument/2006/relationships/hyperlink" Target="https://www.mpam.mp.br/images/transparencia/Empenhos_2024/NE_19_d2f1c.pdf" TargetMode="External"/><Relationship Id="rId94" Type="http://schemas.openxmlformats.org/officeDocument/2006/relationships/hyperlink" Target="https://www.mpam.mp.br/images/transparencia/Empenhos_2024/NE_35_66c51.pdf" TargetMode="External"/><Relationship Id="rId99" Type="http://schemas.openxmlformats.org/officeDocument/2006/relationships/hyperlink" Target="https://www.mpam.mp.br/images/transparencia/Empenhos_2024/NE_40_21512.pdf" TargetMode="External"/><Relationship Id="rId101" Type="http://schemas.openxmlformats.org/officeDocument/2006/relationships/hyperlink" Target="https://www.mpam.mp.br/images/transparencia/Empenhos_2024/NE_42_5da94.pdf" TargetMode="External"/><Relationship Id="rId122" Type="http://schemas.openxmlformats.org/officeDocument/2006/relationships/hyperlink" Target="https://www.mpam.mp.br/images/transparencia/Empenhos_2024/NE_65_40537.pdf" TargetMode="External"/><Relationship Id="rId143" Type="http://schemas.openxmlformats.org/officeDocument/2006/relationships/hyperlink" Target="https://www.mpam.mp.br/images/transparencia/Empenhos_2024/NE_88_5ee30.pdf" TargetMode="External"/><Relationship Id="rId148" Type="http://schemas.openxmlformats.org/officeDocument/2006/relationships/hyperlink" Target="https://www.mpam.mp.br/images/transparencia/Empenhos_2024/NE_93_e2da9.pdf" TargetMode="External"/><Relationship Id="rId164" Type="http://schemas.openxmlformats.org/officeDocument/2006/relationships/hyperlink" Target="https://www.mpam.mp.br/images/transparencia/Empenhos_2023/NE_1523_df0d1.pdf" TargetMode="External"/><Relationship Id="rId169" Type="http://schemas.openxmlformats.org/officeDocument/2006/relationships/hyperlink" Target="https://www.mpam.mp.br/images/CT_06-2023_-_MP-PGJ_07b55.pdf" TargetMode="External"/><Relationship Id="rId4" Type="http://schemas.openxmlformats.org/officeDocument/2006/relationships/hyperlink" Target="https://www.mpam.mp.br/images/Contratos/2023/Aditivos/4%C2%BA_TA_ao_CT_02-2019_-_MP-PGJ_c76fb.pdf" TargetMode="External"/><Relationship Id="rId9" Type="http://schemas.openxmlformats.org/officeDocument/2006/relationships/hyperlink" Target="https://www.mpam.mp.br/images/2%C2%BA_TA_ao_CT_008-2021_-_MP-PGJ_bc47a.pdf" TargetMode="External"/><Relationship Id="rId26" Type="http://schemas.openxmlformats.org/officeDocument/2006/relationships/hyperlink" Target="https://www.mpam.mp.br/images/CT_08-2023_-_MP-PGJ_dc9c9.pdf" TargetMode="External"/><Relationship Id="rId47" Type="http://schemas.openxmlformats.org/officeDocument/2006/relationships/hyperlink" Target="https://www.mpam.mp.br/images/Contratos/2023/Contrato/CT_04-2023_-_MP-PGJ.pdf_ee471.pdf" TargetMode="External"/><Relationship Id="rId68" Type="http://schemas.openxmlformats.org/officeDocument/2006/relationships/hyperlink" Target="https://www.mpam.mp.br/images/transparencia/Empenhos_2024/NE_9_20158.pdf" TargetMode="External"/><Relationship Id="rId89" Type="http://schemas.openxmlformats.org/officeDocument/2006/relationships/hyperlink" Target="https://www.mpam.mp.br/images/transparencia/Empenhos_2024/NE_30_cd28c.pdf" TargetMode="External"/><Relationship Id="rId112" Type="http://schemas.openxmlformats.org/officeDocument/2006/relationships/hyperlink" Target="https://www.mpam.mp.br/images/transparencia/Empenhos_2024/NE_55_dd0e9.pdf" TargetMode="External"/><Relationship Id="rId133" Type="http://schemas.openxmlformats.org/officeDocument/2006/relationships/hyperlink" Target="https://www.mpam.mp.br/images/transparencia/Empenhos_2024/NE_78_74884.pdf" TargetMode="External"/><Relationship Id="rId154" Type="http://schemas.openxmlformats.org/officeDocument/2006/relationships/hyperlink" Target="https://www.mpam.mp.br/images/transparencia/Empenhos_2024/NE_99_43fb2.pdf" TargetMode="External"/><Relationship Id="rId175" Type="http://schemas.openxmlformats.org/officeDocument/2006/relationships/printerSettings" Target="../printerSettings/printerSettings1.bin"/><Relationship Id="rId16" Type="http://schemas.openxmlformats.org/officeDocument/2006/relationships/hyperlink" Target="https://www.mpam.mp.br/images/3%C2%BA_TA_ao_CC_003-2020_-_MP-PGJ_03dbd.pdf" TargetMode="External"/><Relationship Id="rId37" Type="http://schemas.openxmlformats.org/officeDocument/2006/relationships/hyperlink" Target="https://www.mpam.mp.br/images/2%C2%BA_TA_ao_CT_012-2021_-_MP-PGJ_3e59d.pdf" TargetMode="External"/><Relationship Id="rId58" Type="http://schemas.openxmlformats.org/officeDocument/2006/relationships/hyperlink" Target="https://www.mpam.mp.br/images/2_TA_ao_CT_N%C2%BA_035-2021-MP-PGJ_cea87.pdf" TargetMode="External"/><Relationship Id="rId79" Type="http://schemas.openxmlformats.org/officeDocument/2006/relationships/hyperlink" Target="https://www.mpam.mp.br/images/transparencia/Empenhos_2024/NE_20_76cf1.pdf" TargetMode="External"/><Relationship Id="rId102" Type="http://schemas.openxmlformats.org/officeDocument/2006/relationships/hyperlink" Target="https://www.mpam.mp.br/images/transparencia/Empenhos_2024/NE_43_87c9c.pdf" TargetMode="External"/><Relationship Id="rId123" Type="http://schemas.openxmlformats.org/officeDocument/2006/relationships/hyperlink" Target="https://www.mpam.mp.br/images/transparencia/Empenhos_2024/NE_66_8cb93.pdf" TargetMode="External"/><Relationship Id="rId144" Type="http://schemas.openxmlformats.org/officeDocument/2006/relationships/hyperlink" Target="https://www.mpam.mp.br/images/transparencia/Empenhos_2024/NE_89_a27db.pdf" TargetMode="External"/><Relationship Id="rId90" Type="http://schemas.openxmlformats.org/officeDocument/2006/relationships/hyperlink" Target="https://www.mpam.mp.br/images/transparencia/Empenhos_2024/NE_31_08fa0.pdf" TargetMode="External"/><Relationship Id="rId165" Type="http://schemas.openxmlformats.org/officeDocument/2006/relationships/hyperlink" Target="https://www.mpam.mp.br/images/transparencia/Empenhos_2023/NE_1553_62759.pdf" TargetMode="External"/><Relationship Id="rId27" Type="http://schemas.openxmlformats.org/officeDocument/2006/relationships/hyperlink" Target="https://www.mpam.mp.br/images/Contratos/2023/Carta_Contrato/CCT_n%C2%BA_06-MP-PGJ_2a292.pdf" TargetMode="External"/><Relationship Id="rId48" Type="http://schemas.openxmlformats.org/officeDocument/2006/relationships/hyperlink" Target="https://www.mpam.mp.br/images/1%C2%BA_TA_ao_CT_002-2020_-_MP-PGJ_47141.pdf" TargetMode="External"/><Relationship Id="rId69" Type="http://schemas.openxmlformats.org/officeDocument/2006/relationships/hyperlink" Target="https://www.mpam.mp.br/images/transparencia/Empenhos_2024/NE_10_eb222.pdf" TargetMode="External"/><Relationship Id="rId113" Type="http://schemas.openxmlformats.org/officeDocument/2006/relationships/hyperlink" Target="https://www.mpam.mp.br/images/transparencia/Empenhos_2024/NE_56_beaa3.pdf" TargetMode="External"/><Relationship Id="rId134" Type="http://schemas.openxmlformats.org/officeDocument/2006/relationships/hyperlink" Target="https://www.mpam.mp.br/images/transparencia/Empenhos_2024/NE_79_e4140.pdf" TargetMode="External"/><Relationship Id="rId80" Type="http://schemas.openxmlformats.org/officeDocument/2006/relationships/hyperlink" Target="https://www.mpam.mp.br/images/transparencia/Empenhos_2024/NE_21_3b2ff.pdf" TargetMode="External"/><Relationship Id="rId155" Type="http://schemas.openxmlformats.org/officeDocument/2006/relationships/hyperlink" Target="https://www.mpam.mp.br/images/transparencia/Empenhos_2024/NE_100_6a6af.pdf" TargetMode="External"/><Relationship Id="rId176" Type="http://schemas.openxmlformats.org/officeDocument/2006/relationships/drawing" Target="../drawings/drawing1.xml"/><Relationship Id="rId17" Type="http://schemas.openxmlformats.org/officeDocument/2006/relationships/hyperlink" Target="https://www.mpam.mp.br/images/1%C2%BA_TAP_a_CT_n%C2%BA_26-2022_-_MP-PGJ_-_2022.003026_b6177.pdf" TargetMode="External"/><Relationship Id="rId38" Type="http://schemas.openxmlformats.org/officeDocument/2006/relationships/hyperlink" Target="https://www.mpam.mp.br/images/CCT_04-2022_-_MP-PGJ_fcb3e.pdf" TargetMode="External"/><Relationship Id="rId59" Type="http://schemas.openxmlformats.org/officeDocument/2006/relationships/hyperlink" Target="https://www.mpam.mp.br/images/2%C2%BA_TAP_a_CT_n%C2%BA_33-2019_-_MP-PGJ_-_2021.018738_0778e.pdf" TargetMode="External"/><Relationship Id="rId103" Type="http://schemas.openxmlformats.org/officeDocument/2006/relationships/hyperlink" Target="https://www.mpam.mp.br/images/transparencia/Empenhos_2024/NE_44_2b300.pdf" TargetMode="External"/><Relationship Id="rId124" Type="http://schemas.openxmlformats.org/officeDocument/2006/relationships/hyperlink" Target="https://www.mpam.mp.br/images/transparencia/Empenhos_2024/NE_67_e931e.pdf" TargetMode="External"/><Relationship Id="rId70" Type="http://schemas.openxmlformats.org/officeDocument/2006/relationships/hyperlink" Target="https://www.mpam.mp.br/images/transparencia/Empenhos_2024/NE_11_846f1.pdf" TargetMode="External"/><Relationship Id="rId91" Type="http://schemas.openxmlformats.org/officeDocument/2006/relationships/hyperlink" Target="https://www.mpam.mp.br/images/transparencia/Empenhos_2024/NE_32_08dbf.pdf" TargetMode="External"/><Relationship Id="rId145" Type="http://schemas.openxmlformats.org/officeDocument/2006/relationships/hyperlink" Target="https://www.mpam.mp.br/images/transparencia/Empenhos_2024/NE_90_81e4d.pdf" TargetMode="External"/><Relationship Id="rId166" Type="http://schemas.openxmlformats.org/officeDocument/2006/relationships/hyperlink" Target="https://www.mpam.mp.br/images/transparencia/Empenhos_2023/NE_1828_4a5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HY192"/>
  <sheetViews>
    <sheetView tabSelected="1" zoomScale="70" zoomScaleNormal="70" zoomScaleSheetLayoutView="55" workbookViewId="0">
      <selection activeCell="E55" sqref="E55"/>
    </sheetView>
  </sheetViews>
  <sheetFormatPr defaultRowHeight="16.5"/>
  <cols>
    <col min="1" max="1" width="67.75" style="25" customWidth="1"/>
    <col min="2" max="2" width="23.75" style="25" customWidth="1"/>
    <col min="3" max="3" width="112.375" style="46" customWidth="1"/>
    <col min="4" max="4" width="19.75" style="47" customWidth="1"/>
    <col min="5" max="5" width="29.125" style="47" customWidth="1"/>
    <col min="6" max="6" width="22.875" style="47" customWidth="1"/>
    <col min="7" max="7" width="25.5" style="25" customWidth="1"/>
    <col min="8" max="8" width="29.875" style="24" customWidth="1"/>
    <col min="9" max="9" width="30.125" style="25" customWidth="1"/>
    <col min="10" max="10" width="23.625" style="1" customWidth="1"/>
    <col min="11" max="11" width="13.125" style="1" bestFit="1" customWidth="1"/>
    <col min="12" max="12" width="9" style="1"/>
    <col min="13" max="13" width="13.125" style="1" bestFit="1" customWidth="1"/>
    <col min="14" max="16384" width="9" style="1"/>
  </cols>
  <sheetData>
    <row r="1" spans="1:233" ht="18">
      <c r="A1" s="1"/>
      <c r="B1" s="1"/>
      <c r="C1" s="8"/>
      <c r="D1" s="3"/>
      <c r="E1" s="3"/>
      <c r="F1" s="4"/>
      <c r="G1" s="1"/>
      <c r="H1" s="8"/>
      <c r="I1" s="1"/>
    </row>
    <row r="2" spans="1:233" ht="68.25" customHeight="1">
      <c r="A2" s="123" t="s">
        <v>120</v>
      </c>
      <c r="B2" s="123"/>
      <c r="C2" s="123"/>
      <c r="D2" s="123"/>
      <c r="E2" s="123"/>
      <c r="F2" s="123"/>
      <c r="G2" s="123"/>
      <c r="H2" s="123"/>
      <c r="I2" s="123"/>
    </row>
    <row r="3" spans="1:233" ht="27.75" customHeight="1">
      <c r="A3" s="122" t="s">
        <v>0</v>
      </c>
      <c r="B3" s="122"/>
      <c r="C3" s="122"/>
      <c r="D3" s="122"/>
      <c r="E3" s="122"/>
      <c r="F3" s="122"/>
      <c r="G3" s="122"/>
      <c r="H3" s="122"/>
      <c r="I3" s="122"/>
    </row>
    <row r="4" spans="1:233" ht="18">
      <c r="A4" s="1"/>
      <c r="B4" s="1"/>
      <c r="C4" s="2"/>
      <c r="D4" s="3"/>
      <c r="E4" s="3"/>
      <c r="F4" s="4"/>
      <c r="G4" s="1"/>
      <c r="H4" s="8"/>
      <c r="I4" s="1"/>
    </row>
    <row r="5" spans="1:233" ht="23.25">
      <c r="A5" s="124" t="s">
        <v>1</v>
      </c>
      <c r="B5" s="124"/>
      <c r="C5" s="124"/>
      <c r="D5" s="124"/>
      <c r="E5" s="124"/>
      <c r="F5" s="124"/>
      <c r="G5" s="124"/>
      <c r="H5" s="124"/>
      <c r="I5" s="124"/>
    </row>
    <row r="6" spans="1:233" s="7" customFormat="1" ht="33">
      <c r="A6" s="5" t="s">
        <v>2</v>
      </c>
      <c r="B6" s="5" t="s">
        <v>3</v>
      </c>
      <c r="C6" s="5" t="s">
        <v>4</v>
      </c>
      <c r="D6" s="5" t="s">
        <v>5</v>
      </c>
      <c r="E6" s="5" t="s">
        <v>6</v>
      </c>
      <c r="F6" s="6" t="s">
        <v>7</v>
      </c>
      <c r="G6" s="5" t="s">
        <v>8</v>
      </c>
      <c r="H6" s="5" t="s">
        <v>9</v>
      </c>
      <c r="I6" s="5" t="s">
        <v>10</v>
      </c>
    </row>
    <row r="7" spans="1:233" s="109" customFormat="1" ht="105">
      <c r="A7" s="97" t="s">
        <v>91</v>
      </c>
      <c r="B7" s="98">
        <v>4824261000187</v>
      </c>
      <c r="C7" s="96" t="s">
        <v>271</v>
      </c>
      <c r="D7" s="102" t="s">
        <v>19</v>
      </c>
      <c r="E7" s="97" t="s">
        <v>21</v>
      </c>
      <c r="F7" s="112" t="s">
        <v>121</v>
      </c>
      <c r="G7" s="91">
        <v>81000</v>
      </c>
      <c r="H7" s="91">
        <v>0</v>
      </c>
      <c r="I7" s="91">
        <v>0</v>
      </c>
      <c r="J7" s="92"/>
      <c r="K7" s="108"/>
      <c r="L7" s="92"/>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row>
    <row r="8" spans="1:233" s="109" customFormat="1" ht="45">
      <c r="A8" s="97" t="s">
        <v>82</v>
      </c>
      <c r="B8" s="98">
        <v>5828884000190</v>
      </c>
      <c r="C8" s="93" t="s">
        <v>272</v>
      </c>
      <c r="D8" s="102" t="s">
        <v>12</v>
      </c>
      <c r="E8" s="97" t="s">
        <v>22</v>
      </c>
      <c r="F8" s="112" t="s">
        <v>122</v>
      </c>
      <c r="G8" s="91">
        <v>1104360.24</v>
      </c>
      <c r="H8" s="91">
        <v>91704.31</v>
      </c>
      <c r="I8" s="91">
        <v>91704.31</v>
      </c>
      <c r="J8" s="92"/>
      <c r="K8" s="108"/>
      <c r="L8" s="92"/>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row>
    <row r="9" spans="1:233" s="109" customFormat="1" ht="75">
      <c r="A9" s="97" t="s">
        <v>82</v>
      </c>
      <c r="B9" s="98">
        <v>5828884000190</v>
      </c>
      <c r="C9" s="93" t="s">
        <v>273</v>
      </c>
      <c r="D9" s="102" t="s">
        <v>12</v>
      </c>
      <c r="E9" s="97" t="s">
        <v>22</v>
      </c>
      <c r="F9" s="112" t="s">
        <v>123</v>
      </c>
      <c r="G9" s="91">
        <v>51576.480000000003</v>
      </c>
      <c r="H9" s="91">
        <v>0</v>
      </c>
      <c r="I9" s="91">
        <v>0</v>
      </c>
      <c r="J9" s="92"/>
      <c r="K9" s="108"/>
      <c r="L9" s="92"/>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row>
    <row r="10" spans="1:233" s="109" customFormat="1" ht="60">
      <c r="A10" s="97" t="s">
        <v>25</v>
      </c>
      <c r="B10" s="98">
        <v>2341467000120</v>
      </c>
      <c r="C10" s="93" t="s">
        <v>274</v>
      </c>
      <c r="D10" s="102" t="s">
        <v>12</v>
      </c>
      <c r="E10" s="97" t="s">
        <v>13</v>
      </c>
      <c r="F10" s="112" t="s">
        <v>124</v>
      </c>
      <c r="G10" s="91">
        <v>122265.28</v>
      </c>
      <c r="H10" s="91">
        <v>0</v>
      </c>
      <c r="I10" s="91">
        <v>0</v>
      </c>
      <c r="J10" s="92"/>
      <c r="K10" s="108"/>
      <c r="L10" s="92"/>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row>
    <row r="11" spans="1:233" s="109" customFormat="1" ht="45">
      <c r="A11" s="97" t="s">
        <v>25</v>
      </c>
      <c r="B11" s="98">
        <v>2341467000120</v>
      </c>
      <c r="C11" s="93" t="s">
        <v>275</v>
      </c>
      <c r="D11" s="102" t="s">
        <v>12</v>
      </c>
      <c r="E11" s="97" t="s">
        <v>13</v>
      </c>
      <c r="F11" s="112" t="s">
        <v>125</v>
      </c>
      <c r="G11" s="91">
        <v>661022.4</v>
      </c>
      <c r="H11" s="91">
        <v>0</v>
      </c>
      <c r="I11" s="91">
        <v>0</v>
      </c>
      <c r="J11" s="92"/>
      <c r="K11" s="108"/>
      <c r="L11" s="92"/>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row>
    <row r="12" spans="1:233" s="109" customFormat="1" ht="75">
      <c r="A12" s="97" t="s">
        <v>83</v>
      </c>
      <c r="B12" s="98">
        <v>84544469000181</v>
      </c>
      <c r="C12" s="93" t="s">
        <v>276</v>
      </c>
      <c r="D12" s="102" t="s">
        <v>19</v>
      </c>
      <c r="E12" s="97" t="s">
        <v>21</v>
      </c>
      <c r="F12" s="112" t="s">
        <v>126</v>
      </c>
      <c r="G12" s="91">
        <v>24799.88</v>
      </c>
      <c r="H12" s="91">
        <v>0</v>
      </c>
      <c r="I12" s="91">
        <v>0</v>
      </c>
      <c r="J12" s="92"/>
      <c r="K12" s="108"/>
      <c r="L12" s="92"/>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row>
    <row r="13" spans="1:233" s="109" customFormat="1" ht="75">
      <c r="A13" s="97" t="s">
        <v>83</v>
      </c>
      <c r="B13" s="98">
        <v>84544469000181</v>
      </c>
      <c r="C13" s="93" t="s">
        <v>277</v>
      </c>
      <c r="D13" s="102" t="s">
        <v>19</v>
      </c>
      <c r="E13" s="97" t="s">
        <v>21</v>
      </c>
      <c r="F13" s="112" t="s">
        <v>127</v>
      </c>
      <c r="G13" s="91">
        <v>14276.08</v>
      </c>
      <c r="H13" s="91">
        <v>0</v>
      </c>
      <c r="I13" s="91">
        <v>0</v>
      </c>
      <c r="J13" s="92"/>
      <c r="K13" s="108"/>
      <c r="L13" s="92"/>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row>
    <row r="14" spans="1:233" s="109" customFormat="1" ht="75">
      <c r="A14" s="97" t="s">
        <v>25</v>
      </c>
      <c r="B14" s="98">
        <v>2341467000120</v>
      </c>
      <c r="C14" s="93" t="s">
        <v>278</v>
      </c>
      <c r="D14" s="102" t="s">
        <v>12</v>
      </c>
      <c r="E14" s="97" t="s">
        <v>13</v>
      </c>
      <c r="F14" s="112" t="s">
        <v>128</v>
      </c>
      <c r="G14" s="91">
        <v>246134.88</v>
      </c>
      <c r="H14" s="91">
        <v>0</v>
      </c>
      <c r="I14" s="91">
        <v>0</v>
      </c>
      <c r="J14" s="92"/>
      <c r="K14" s="108"/>
      <c r="L14" s="92"/>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row>
    <row r="15" spans="1:233" s="109" customFormat="1" ht="75">
      <c r="A15" s="97" t="s">
        <v>35</v>
      </c>
      <c r="B15" s="98">
        <v>12715889000172</v>
      </c>
      <c r="C15" s="93" t="s">
        <v>279</v>
      </c>
      <c r="D15" s="102" t="s">
        <v>19</v>
      </c>
      <c r="E15" s="97" t="s">
        <v>21</v>
      </c>
      <c r="F15" s="112" t="s">
        <v>129</v>
      </c>
      <c r="G15" s="91">
        <v>28110.46</v>
      </c>
      <c r="H15" s="91">
        <v>0</v>
      </c>
      <c r="I15" s="91">
        <v>0</v>
      </c>
      <c r="J15" s="92"/>
      <c r="K15" s="108"/>
      <c r="L15" s="92"/>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row>
    <row r="16" spans="1:233" s="109" customFormat="1" ht="90">
      <c r="A16" s="97" t="s">
        <v>81</v>
      </c>
      <c r="B16" s="98">
        <v>26722189000110</v>
      </c>
      <c r="C16" s="93" t="s">
        <v>280</v>
      </c>
      <c r="D16" s="102" t="s">
        <v>19</v>
      </c>
      <c r="E16" s="97" t="s">
        <v>21</v>
      </c>
      <c r="F16" s="112" t="s">
        <v>130</v>
      </c>
      <c r="G16" s="91">
        <v>440000</v>
      </c>
      <c r="H16" s="91">
        <v>0</v>
      </c>
      <c r="I16" s="91">
        <v>0</v>
      </c>
      <c r="J16" s="92"/>
      <c r="K16" s="108"/>
      <c r="L16" s="92"/>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row>
    <row r="17" spans="1:233" s="109" customFormat="1" ht="90">
      <c r="A17" s="97" t="s">
        <v>81</v>
      </c>
      <c r="B17" s="98">
        <v>26722189000110</v>
      </c>
      <c r="C17" s="93" t="s">
        <v>281</v>
      </c>
      <c r="D17" s="102" t="s">
        <v>19</v>
      </c>
      <c r="E17" s="97" t="s">
        <v>21</v>
      </c>
      <c r="F17" s="112" t="s">
        <v>131</v>
      </c>
      <c r="G17" s="91">
        <v>247500</v>
      </c>
      <c r="H17" s="91">
        <v>0</v>
      </c>
      <c r="I17" s="91">
        <v>0</v>
      </c>
      <c r="J17" s="92"/>
      <c r="K17" s="108"/>
      <c r="L17" s="92"/>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row>
    <row r="18" spans="1:233" s="109" customFormat="1" ht="75">
      <c r="A18" s="97" t="s">
        <v>23</v>
      </c>
      <c r="B18" s="98">
        <v>84468636000152</v>
      </c>
      <c r="C18" s="93" t="s">
        <v>282</v>
      </c>
      <c r="D18" s="102" t="s">
        <v>12</v>
      </c>
      <c r="E18" s="97" t="s">
        <v>22</v>
      </c>
      <c r="F18" s="112" t="s">
        <v>132</v>
      </c>
      <c r="G18" s="91">
        <v>1079863.55</v>
      </c>
      <c r="H18" s="91">
        <v>120472.28</v>
      </c>
      <c r="I18" s="91">
        <v>120472.28</v>
      </c>
      <c r="J18" s="92"/>
      <c r="K18" s="108"/>
      <c r="L18" s="92"/>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row>
    <row r="19" spans="1:233" s="109" customFormat="1" ht="75">
      <c r="A19" s="97" t="s">
        <v>16</v>
      </c>
      <c r="B19" s="98">
        <v>5610079000196</v>
      </c>
      <c r="C19" s="93" t="s">
        <v>283</v>
      </c>
      <c r="D19" s="102" t="s">
        <v>12</v>
      </c>
      <c r="E19" s="97" t="s">
        <v>13</v>
      </c>
      <c r="F19" s="112" t="s">
        <v>133</v>
      </c>
      <c r="G19" s="91">
        <v>2234.7600000000002</v>
      </c>
      <c r="H19" s="91">
        <v>0</v>
      </c>
      <c r="I19" s="91">
        <v>0</v>
      </c>
      <c r="J19" s="92"/>
      <c r="K19" s="108"/>
      <c r="L19" s="92"/>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row>
    <row r="20" spans="1:233" s="109" customFormat="1" ht="75">
      <c r="A20" s="97" t="s">
        <v>11</v>
      </c>
      <c r="B20" s="98">
        <v>4406195000125</v>
      </c>
      <c r="C20" s="93" t="s">
        <v>284</v>
      </c>
      <c r="D20" s="102" t="s">
        <v>12</v>
      </c>
      <c r="E20" s="97" t="s">
        <v>13</v>
      </c>
      <c r="F20" s="112" t="s">
        <v>134</v>
      </c>
      <c r="G20" s="91">
        <v>18856.8</v>
      </c>
      <c r="H20" s="91">
        <v>0</v>
      </c>
      <c r="I20" s="91">
        <v>0</v>
      </c>
      <c r="J20" s="92"/>
      <c r="K20" s="108"/>
      <c r="L20" s="92"/>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row>
    <row r="21" spans="1:233" s="109" customFormat="1" ht="90">
      <c r="A21" s="97" t="s">
        <v>93</v>
      </c>
      <c r="B21" s="98">
        <v>7273545000110</v>
      </c>
      <c r="C21" s="93" t="s">
        <v>285</v>
      </c>
      <c r="D21" s="102" t="s">
        <v>19</v>
      </c>
      <c r="E21" s="97" t="s">
        <v>22</v>
      </c>
      <c r="F21" s="112" t="s">
        <v>135</v>
      </c>
      <c r="G21" s="91">
        <v>101850</v>
      </c>
      <c r="H21" s="91">
        <v>0</v>
      </c>
      <c r="I21" s="91">
        <v>0</v>
      </c>
      <c r="J21" s="92"/>
      <c r="K21" s="108"/>
      <c r="L21" s="92"/>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row>
    <row r="22" spans="1:233" s="109" customFormat="1" ht="75">
      <c r="A22" s="97" t="s">
        <v>53</v>
      </c>
      <c r="B22" s="98">
        <v>8584308000133</v>
      </c>
      <c r="C22" s="93" t="s">
        <v>286</v>
      </c>
      <c r="D22" s="102" t="s">
        <v>19</v>
      </c>
      <c r="E22" s="97" t="s">
        <v>22</v>
      </c>
      <c r="F22" s="112" t="s">
        <v>136</v>
      </c>
      <c r="G22" s="91">
        <v>5133.33</v>
      </c>
      <c r="H22" s="91">
        <v>0</v>
      </c>
      <c r="I22" s="91">
        <v>0</v>
      </c>
      <c r="J22" s="92"/>
      <c r="K22" s="108"/>
      <c r="L22" s="92"/>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row>
    <row r="23" spans="1:233" s="109" customFormat="1" ht="60">
      <c r="A23" s="97" t="s">
        <v>40</v>
      </c>
      <c r="B23" s="98">
        <v>60501293000112</v>
      </c>
      <c r="C23" s="93" t="s">
        <v>287</v>
      </c>
      <c r="D23" s="102" t="s">
        <v>12</v>
      </c>
      <c r="E23" s="97" t="s">
        <v>13</v>
      </c>
      <c r="F23" s="112" t="s">
        <v>137</v>
      </c>
      <c r="G23" s="91">
        <v>60318.1</v>
      </c>
      <c r="H23" s="91">
        <v>0</v>
      </c>
      <c r="I23" s="91">
        <v>0</v>
      </c>
      <c r="J23" s="92"/>
      <c r="K23" s="108"/>
      <c r="L23" s="92"/>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row>
    <row r="24" spans="1:233" s="109" customFormat="1" ht="90">
      <c r="A24" s="97" t="s">
        <v>37</v>
      </c>
      <c r="B24" s="98">
        <v>11379887000197</v>
      </c>
      <c r="C24" s="93" t="s">
        <v>288</v>
      </c>
      <c r="D24" s="102" t="s">
        <v>19</v>
      </c>
      <c r="E24" s="97" t="s">
        <v>21</v>
      </c>
      <c r="F24" s="112" t="s">
        <v>138</v>
      </c>
      <c r="G24" s="91">
        <v>2287.7600000000002</v>
      </c>
      <c r="H24" s="91">
        <v>0</v>
      </c>
      <c r="I24" s="91">
        <v>0</v>
      </c>
      <c r="J24" s="92"/>
      <c r="K24" s="108"/>
      <c r="L24" s="92"/>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row>
    <row r="25" spans="1:233" s="109" customFormat="1" ht="90">
      <c r="A25" s="97" t="s">
        <v>39</v>
      </c>
      <c r="B25" s="98">
        <v>2037069000115</v>
      </c>
      <c r="C25" s="93" t="s">
        <v>289</v>
      </c>
      <c r="D25" s="102" t="s">
        <v>19</v>
      </c>
      <c r="E25" s="97" t="s">
        <v>21</v>
      </c>
      <c r="F25" s="112" t="s">
        <v>139</v>
      </c>
      <c r="G25" s="91">
        <v>591860.98</v>
      </c>
      <c r="H25" s="91">
        <v>21986.11</v>
      </c>
      <c r="I25" s="91">
        <v>21986.11</v>
      </c>
      <c r="J25" s="92"/>
      <c r="K25" s="108"/>
      <c r="L25" s="92"/>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8"/>
      <c r="HS25" s="108"/>
      <c r="HT25" s="108"/>
      <c r="HU25" s="108"/>
      <c r="HV25" s="108"/>
      <c r="HW25" s="108"/>
      <c r="HX25" s="108"/>
      <c r="HY25" s="108"/>
    </row>
    <row r="26" spans="1:233" s="109" customFormat="1" ht="90">
      <c r="A26" s="97" t="s">
        <v>41</v>
      </c>
      <c r="B26" s="98">
        <v>6330703272</v>
      </c>
      <c r="C26" s="93" t="s">
        <v>290</v>
      </c>
      <c r="D26" s="102" t="s">
        <v>12</v>
      </c>
      <c r="E26" s="97" t="s">
        <v>22</v>
      </c>
      <c r="F26" s="112" t="s">
        <v>140</v>
      </c>
      <c r="G26" s="91">
        <v>47120.42</v>
      </c>
      <c r="H26" s="91">
        <v>6764.92</v>
      </c>
      <c r="I26" s="91">
        <v>6764.92</v>
      </c>
      <c r="J26" s="92"/>
      <c r="K26" s="108"/>
      <c r="L26" s="92"/>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8"/>
      <c r="HS26" s="108"/>
      <c r="HT26" s="108"/>
      <c r="HU26" s="108"/>
      <c r="HV26" s="108"/>
      <c r="HW26" s="108"/>
      <c r="HX26" s="108"/>
      <c r="HY26" s="108"/>
    </row>
    <row r="27" spans="1:233" s="109" customFormat="1" ht="90">
      <c r="A27" s="97" t="s">
        <v>222</v>
      </c>
      <c r="B27" s="98">
        <v>2593165000140</v>
      </c>
      <c r="C27" s="93" t="s">
        <v>291</v>
      </c>
      <c r="D27" s="102" t="s">
        <v>12</v>
      </c>
      <c r="E27" s="97" t="s">
        <v>13</v>
      </c>
      <c r="F27" s="112" t="s">
        <v>141</v>
      </c>
      <c r="G27" s="91">
        <v>426848.26</v>
      </c>
      <c r="H27" s="91">
        <v>0</v>
      </c>
      <c r="I27" s="91">
        <v>0</v>
      </c>
      <c r="J27" s="92"/>
      <c r="K27" s="108"/>
      <c r="L27" s="92"/>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row>
    <row r="28" spans="1:233" s="109" customFormat="1" ht="90">
      <c r="A28" s="97" t="s">
        <v>88</v>
      </c>
      <c r="B28" s="98">
        <v>18876112000176</v>
      </c>
      <c r="C28" s="93" t="s">
        <v>292</v>
      </c>
      <c r="D28" s="102" t="s">
        <v>19</v>
      </c>
      <c r="E28" s="97" t="s">
        <v>21</v>
      </c>
      <c r="F28" s="112" t="s">
        <v>142</v>
      </c>
      <c r="G28" s="91">
        <v>36799.65</v>
      </c>
      <c r="H28" s="91">
        <v>0</v>
      </c>
      <c r="I28" s="91">
        <v>0</v>
      </c>
      <c r="J28" s="92"/>
      <c r="K28" s="108"/>
      <c r="L28" s="92"/>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8"/>
      <c r="HB28" s="108"/>
      <c r="HC28" s="108"/>
      <c r="HD28" s="108"/>
      <c r="HE28" s="108"/>
      <c r="HF28" s="108"/>
      <c r="HG28" s="108"/>
      <c r="HH28" s="108"/>
      <c r="HI28" s="108"/>
      <c r="HJ28" s="108"/>
      <c r="HK28" s="108"/>
      <c r="HL28" s="108"/>
      <c r="HM28" s="108"/>
      <c r="HN28" s="108"/>
      <c r="HO28" s="108"/>
      <c r="HP28" s="108"/>
      <c r="HQ28" s="108"/>
      <c r="HR28" s="108"/>
      <c r="HS28" s="108"/>
      <c r="HT28" s="108"/>
      <c r="HU28" s="108"/>
      <c r="HV28" s="108"/>
      <c r="HW28" s="108"/>
      <c r="HX28" s="108"/>
      <c r="HY28" s="108"/>
    </row>
    <row r="29" spans="1:233" s="109" customFormat="1" ht="90">
      <c r="A29" s="97" t="s">
        <v>27</v>
      </c>
      <c r="B29" s="98">
        <v>12891300000197</v>
      </c>
      <c r="C29" s="93" t="s">
        <v>293</v>
      </c>
      <c r="D29" s="102" t="s">
        <v>19</v>
      </c>
      <c r="E29" s="97" t="s">
        <v>21</v>
      </c>
      <c r="F29" s="112" t="s">
        <v>143</v>
      </c>
      <c r="G29" s="91">
        <v>1353178.66</v>
      </c>
      <c r="H29" s="91">
        <v>0</v>
      </c>
      <c r="I29" s="91">
        <v>0</v>
      </c>
      <c r="J29" s="92"/>
      <c r="K29" s="108"/>
      <c r="L29" s="92"/>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row>
    <row r="30" spans="1:233" s="109" customFormat="1" ht="90">
      <c r="A30" s="97" t="s">
        <v>50</v>
      </c>
      <c r="B30" s="98">
        <v>5155244250</v>
      </c>
      <c r="C30" s="93" t="s">
        <v>294</v>
      </c>
      <c r="D30" s="102" t="s">
        <v>12</v>
      </c>
      <c r="E30" s="97" t="s">
        <v>22</v>
      </c>
      <c r="F30" s="112" t="s">
        <v>144</v>
      </c>
      <c r="G30" s="91">
        <v>22800</v>
      </c>
      <c r="H30" s="91">
        <v>1900</v>
      </c>
      <c r="I30" s="91">
        <v>1900</v>
      </c>
      <c r="J30" s="92"/>
      <c r="K30" s="108"/>
      <c r="L30" s="92"/>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108"/>
      <c r="HA30" s="108"/>
      <c r="HB30" s="108"/>
      <c r="HC30" s="108"/>
      <c r="HD30" s="108"/>
      <c r="HE30" s="108"/>
      <c r="HF30" s="108"/>
      <c r="HG30" s="108"/>
      <c r="HH30" s="108"/>
      <c r="HI30" s="108"/>
      <c r="HJ30" s="108"/>
      <c r="HK30" s="108"/>
      <c r="HL30" s="108"/>
      <c r="HM30" s="108"/>
      <c r="HN30" s="108"/>
      <c r="HO30" s="108"/>
      <c r="HP30" s="108"/>
      <c r="HQ30" s="108"/>
      <c r="HR30" s="108"/>
      <c r="HS30" s="108"/>
      <c r="HT30" s="108"/>
      <c r="HU30" s="108"/>
      <c r="HV30" s="108"/>
      <c r="HW30" s="108"/>
      <c r="HX30" s="108"/>
      <c r="HY30" s="108"/>
    </row>
    <row r="31" spans="1:233" s="109" customFormat="1" ht="105">
      <c r="A31" s="97" t="s">
        <v>67</v>
      </c>
      <c r="B31" s="98">
        <v>45629331272</v>
      </c>
      <c r="C31" s="93" t="s">
        <v>295</v>
      </c>
      <c r="D31" s="102" t="s">
        <v>12</v>
      </c>
      <c r="E31" s="97" t="s">
        <v>22</v>
      </c>
      <c r="F31" s="112" t="s">
        <v>145</v>
      </c>
      <c r="G31" s="91">
        <v>72000</v>
      </c>
      <c r="H31" s="91">
        <v>5380.17</v>
      </c>
      <c r="I31" s="91">
        <v>5380.17</v>
      </c>
      <c r="J31" s="92"/>
      <c r="K31" s="108"/>
      <c r="L31" s="92"/>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8"/>
      <c r="HB31" s="108"/>
      <c r="HC31" s="108"/>
      <c r="HD31" s="108"/>
      <c r="HE31" s="108"/>
      <c r="HF31" s="108"/>
      <c r="HG31" s="108"/>
      <c r="HH31" s="108"/>
      <c r="HI31" s="108"/>
      <c r="HJ31" s="108"/>
      <c r="HK31" s="108"/>
      <c r="HL31" s="108"/>
      <c r="HM31" s="108"/>
      <c r="HN31" s="108"/>
      <c r="HO31" s="108"/>
      <c r="HP31" s="108"/>
      <c r="HQ31" s="108"/>
      <c r="HR31" s="108"/>
      <c r="HS31" s="108"/>
      <c r="HT31" s="108"/>
      <c r="HU31" s="108"/>
      <c r="HV31" s="108"/>
      <c r="HW31" s="108"/>
      <c r="HX31" s="108"/>
      <c r="HY31" s="108"/>
    </row>
    <row r="32" spans="1:233" s="109" customFormat="1" ht="90">
      <c r="A32" s="97" t="s">
        <v>74</v>
      </c>
      <c r="B32" s="98">
        <v>18422603000147</v>
      </c>
      <c r="C32" s="93" t="s">
        <v>296</v>
      </c>
      <c r="D32" s="102" t="s">
        <v>19</v>
      </c>
      <c r="E32" s="97" t="s">
        <v>21</v>
      </c>
      <c r="F32" s="112" t="s">
        <v>146</v>
      </c>
      <c r="G32" s="91">
        <v>15500</v>
      </c>
      <c r="H32" s="91">
        <v>0</v>
      </c>
      <c r="I32" s="91">
        <v>0</v>
      </c>
      <c r="J32" s="92"/>
      <c r="K32" s="108"/>
      <c r="L32" s="92"/>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8"/>
      <c r="HB32" s="108"/>
      <c r="HC32" s="108"/>
      <c r="HD32" s="108"/>
      <c r="HE32" s="108"/>
      <c r="HF32" s="108"/>
      <c r="HG32" s="108"/>
      <c r="HH32" s="108"/>
      <c r="HI32" s="108"/>
      <c r="HJ32" s="108"/>
      <c r="HK32" s="108"/>
      <c r="HL32" s="108"/>
      <c r="HM32" s="108"/>
      <c r="HN32" s="108"/>
      <c r="HO32" s="108"/>
      <c r="HP32" s="108"/>
      <c r="HQ32" s="108"/>
      <c r="HR32" s="108"/>
      <c r="HS32" s="108"/>
      <c r="HT32" s="108"/>
      <c r="HU32" s="108"/>
      <c r="HV32" s="108"/>
      <c r="HW32" s="108"/>
      <c r="HX32" s="108"/>
      <c r="HY32" s="108"/>
    </row>
    <row r="33" spans="1:233" s="109" customFormat="1" ht="90">
      <c r="A33" s="97" t="s">
        <v>15</v>
      </c>
      <c r="B33" s="98">
        <v>3264927000127</v>
      </c>
      <c r="C33" s="93" t="s">
        <v>297</v>
      </c>
      <c r="D33" s="102" t="s">
        <v>12</v>
      </c>
      <c r="E33" s="97" t="s">
        <v>13</v>
      </c>
      <c r="F33" s="112" t="s">
        <v>147</v>
      </c>
      <c r="G33" s="91">
        <v>61171.32</v>
      </c>
      <c r="H33" s="91">
        <v>0</v>
      </c>
      <c r="I33" s="91">
        <v>0</v>
      </c>
      <c r="J33" s="92"/>
      <c r="K33" s="108"/>
      <c r="L33" s="92"/>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08"/>
      <c r="GD33" s="108"/>
      <c r="GE33" s="108"/>
      <c r="GF33" s="108"/>
      <c r="GG33" s="108"/>
      <c r="GH33" s="108"/>
      <c r="GI33" s="108"/>
      <c r="GJ33" s="108"/>
      <c r="GK33" s="108"/>
      <c r="GL33" s="108"/>
      <c r="GM33" s="108"/>
      <c r="GN33" s="108"/>
      <c r="GO33" s="108"/>
      <c r="GP33" s="108"/>
      <c r="GQ33" s="108"/>
      <c r="GR33" s="108"/>
      <c r="GS33" s="108"/>
      <c r="GT33" s="108"/>
      <c r="GU33" s="108"/>
      <c r="GV33" s="108"/>
      <c r="GW33" s="108"/>
      <c r="GX33" s="108"/>
      <c r="GY33" s="108"/>
      <c r="GZ33" s="108"/>
      <c r="HA33" s="108"/>
      <c r="HB33" s="108"/>
      <c r="HC33" s="108"/>
      <c r="HD33" s="108"/>
      <c r="HE33" s="108"/>
      <c r="HF33" s="108"/>
      <c r="HG33" s="108"/>
      <c r="HH33" s="108"/>
      <c r="HI33" s="108"/>
      <c r="HJ33" s="108"/>
      <c r="HK33" s="108"/>
      <c r="HL33" s="108"/>
      <c r="HM33" s="108"/>
      <c r="HN33" s="108"/>
      <c r="HO33" s="108"/>
      <c r="HP33" s="108"/>
      <c r="HQ33" s="108"/>
      <c r="HR33" s="108"/>
      <c r="HS33" s="108"/>
      <c r="HT33" s="108"/>
      <c r="HU33" s="108"/>
      <c r="HV33" s="108"/>
      <c r="HW33" s="108"/>
      <c r="HX33" s="108"/>
      <c r="HY33" s="108"/>
    </row>
    <row r="34" spans="1:233" s="109" customFormat="1" ht="90">
      <c r="A34" s="97" t="s">
        <v>71</v>
      </c>
      <c r="B34" s="98">
        <v>40746380291</v>
      </c>
      <c r="C34" s="93" t="s">
        <v>298</v>
      </c>
      <c r="D34" s="102" t="s">
        <v>12</v>
      </c>
      <c r="E34" s="97" t="s">
        <v>22</v>
      </c>
      <c r="F34" s="112" t="s">
        <v>148</v>
      </c>
      <c r="G34" s="91">
        <v>6250</v>
      </c>
      <c r="H34" s="91">
        <v>2500</v>
      </c>
      <c r="I34" s="91">
        <v>2500</v>
      </c>
      <c r="J34" s="92"/>
      <c r="K34" s="108"/>
      <c r="L34" s="92"/>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c r="HB34" s="108"/>
      <c r="HC34" s="108"/>
      <c r="HD34" s="108"/>
      <c r="HE34" s="108"/>
      <c r="HF34" s="108"/>
      <c r="HG34" s="108"/>
      <c r="HH34" s="108"/>
      <c r="HI34" s="108"/>
      <c r="HJ34" s="108"/>
      <c r="HK34" s="108"/>
      <c r="HL34" s="108"/>
      <c r="HM34" s="108"/>
      <c r="HN34" s="108"/>
      <c r="HO34" s="108"/>
      <c r="HP34" s="108"/>
      <c r="HQ34" s="108"/>
      <c r="HR34" s="108"/>
      <c r="HS34" s="108"/>
      <c r="HT34" s="108"/>
      <c r="HU34" s="108"/>
      <c r="HV34" s="108"/>
      <c r="HW34" s="108"/>
      <c r="HX34" s="108"/>
      <c r="HY34" s="108"/>
    </row>
    <row r="35" spans="1:233" s="109" customFormat="1" ht="90">
      <c r="A35" s="97" t="s">
        <v>78</v>
      </c>
      <c r="B35" s="98">
        <v>5926726000173</v>
      </c>
      <c r="C35" s="93" t="s">
        <v>299</v>
      </c>
      <c r="D35" s="102" t="s">
        <v>19</v>
      </c>
      <c r="E35" s="97" t="s">
        <v>21</v>
      </c>
      <c r="F35" s="112" t="s">
        <v>149</v>
      </c>
      <c r="G35" s="91">
        <v>41695.56</v>
      </c>
      <c r="H35" s="91">
        <v>0</v>
      </c>
      <c r="I35" s="91">
        <v>0</v>
      </c>
      <c r="J35" s="92"/>
      <c r="K35" s="108"/>
      <c r="L35" s="92"/>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08"/>
      <c r="HM35" s="108"/>
      <c r="HN35" s="108"/>
      <c r="HO35" s="108"/>
      <c r="HP35" s="108"/>
      <c r="HQ35" s="108"/>
      <c r="HR35" s="108"/>
      <c r="HS35" s="108"/>
      <c r="HT35" s="108"/>
      <c r="HU35" s="108"/>
      <c r="HV35" s="108"/>
      <c r="HW35" s="108"/>
      <c r="HX35" s="108"/>
      <c r="HY35" s="108"/>
    </row>
    <row r="36" spans="1:233" s="109" customFormat="1" ht="75">
      <c r="A36" s="97" t="s">
        <v>42</v>
      </c>
      <c r="B36" s="98">
        <v>35486862000150</v>
      </c>
      <c r="C36" s="93" t="s">
        <v>300</v>
      </c>
      <c r="D36" s="102" t="s">
        <v>19</v>
      </c>
      <c r="E36" s="97" t="s">
        <v>21</v>
      </c>
      <c r="F36" s="112" t="s">
        <v>150</v>
      </c>
      <c r="G36" s="91">
        <v>47431.69</v>
      </c>
      <c r="H36" s="91">
        <v>0</v>
      </c>
      <c r="I36" s="91">
        <v>0</v>
      </c>
      <c r="J36" s="92"/>
      <c r="K36" s="108"/>
      <c r="L36" s="92"/>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8"/>
      <c r="HF36" s="108"/>
      <c r="HG36" s="108"/>
      <c r="HH36" s="108"/>
      <c r="HI36" s="108"/>
      <c r="HJ36" s="108"/>
      <c r="HK36" s="108"/>
      <c r="HL36" s="108"/>
      <c r="HM36" s="108"/>
      <c r="HN36" s="108"/>
      <c r="HO36" s="108"/>
      <c r="HP36" s="108"/>
      <c r="HQ36" s="108"/>
      <c r="HR36" s="108"/>
      <c r="HS36" s="108"/>
      <c r="HT36" s="108"/>
      <c r="HU36" s="108"/>
      <c r="HV36" s="108"/>
      <c r="HW36" s="108"/>
      <c r="HX36" s="108"/>
      <c r="HY36" s="108"/>
    </row>
    <row r="37" spans="1:233" s="109" customFormat="1" ht="75">
      <c r="A37" s="97" t="s">
        <v>76</v>
      </c>
      <c r="B37" s="98">
        <v>7875146000120</v>
      </c>
      <c r="C37" s="103" t="s">
        <v>226</v>
      </c>
      <c r="D37" s="102" t="s">
        <v>19</v>
      </c>
      <c r="E37" s="97" t="s">
        <v>21</v>
      </c>
      <c r="F37" s="112" t="s">
        <v>151</v>
      </c>
      <c r="G37" s="91">
        <v>32490</v>
      </c>
      <c r="H37" s="91">
        <v>0</v>
      </c>
      <c r="I37" s="91">
        <v>0</v>
      </c>
      <c r="J37" s="92"/>
      <c r="K37" s="108"/>
      <c r="L37" s="92"/>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8"/>
      <c r="HS37" s="108"/>
      <c r="HT37" s="108"/>
      <c r="HU37" s="108"/>
      <c r="HV37" s="108"/>
      <c r="HW37" s="108"/>
      <c r="HX37" s="108"/>
      <c r="HY37" s="108"/>
    </row>
    <row r="38" spans="1:233" s="109" customFormat="1" ht="90">
      <c r="A38" s="97" t="s">
        <v>54</v>
      </c>
      <c r="B38" s="98">
        <v>41037819000100</v>
      </c>
      <c r="C38" s="103" t="s">
        <v>227</v>
      </c>
      <c r="D38" s="102" t="s">
        <v>19</v>
      </c>
      <c r="E38" s="97" t="s">
        <v>22</v>
      </c>
      <c r="F38" s="112" t="s">
        <v>152</v>
      </c>
      <c r="G38" s="91">
        <v>13230</v>
      </c>
      <c r="H38" s="91">
        <v>0</v>
      </c>
      <c r="I38" s="91">
        <v>0</v>
      </c>
      <c r="J38" s="92"/>
      <c r="K38" s="108"/>
      <c r="L38" s="92"/>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8"/>
      <c r="HS38" s="108"/>
      <c r="HT38" s="108"/>
      <c r="HU38" s="108"/>
      <c r="HV38" s="108"/>
      <c r="HW38" s="108"/>
      <c r="HX38" s="108"/>
      <c r="HY38" s="108"/>
    </row>
    <row r="39" spans="1:233" s="109" customFormat="1" ht="60">
      <c r="A39" s="97" t="s">
        <v>223</v>
      </c>
      <c r="B39" s="98">
        <v>49819384000168</v>
      </c>
      <c r="C39" s="103" t="s">
        <v>228</v>
      </c>
      <c r="D39" s="102" t="s">
        <v>19</v>
      </c>
      <c r="E39" s="97" t="s">
        <v>21</v>
      </c>
      <c r="F39" s="112" t="s">
        <v>153</v>
      </c>
      <c r="G39" s="91">
        <v>28237.5</v>
      </c>
      <c r="H39" s="91">
        <v>0</v>
      </c>
      <c r="I39" s="91">
        <v>0</v>
      </c>
      <c r="J39" s="92"/>
      <c r="K39" s="108"/>
      <c r="L39" s="92"/>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8"/>
      <c r="HS39" s="108"/>
      <c r="HT39" s="108"/>
      <c r="HU39" s="108"/>
      <c r="HV39" s="108"/>
      <c r="HW39" s="108"/>
      <c r="HX39" s="108"/>
      <c r="HY39" s="108"/>
    </row>
    <row r="40" spans="1:233" s="109" customFormat="1" ht="90">
      <c r="A40" s="97" t="s">
        <v>24</v>
      </c>
      <c r="B40" s="98">
        <v>76535764000143</v>
      </c>
      <c r="C40" s="93" t="s">
        <v>301</v>
      </c>
      <c r="D40" s="102" t="s">
        <v>19</v>
      </c>
      <c r="E40" s="97" t="s">
        <v>21</v>
      </c>
      <c r="F40" s="112" t="s">
        <v>154</v>
      </c>
      <c r="G40" s="91">
        <v>37754.720000000001</v>
      </c>
      <c r="H40" s="91">
        <v>0</v>
      </c>
      <c r="I40" s="91">
        <v>0</v>
      </c>
      <c r="J40" s="92"/>
      <c r="K40" s="108"/>
      <c r="L40" s="92"/>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row>
    <row r="41" spans="1:233" s="109" customFormat="1" ht="85.5">
      <c r="A41" s="97" t="s">
        <v>24</v>
      </c>
      <c r="B41" s="98">
        <v>76535764000143</v>
      </c>
      <c r="C41" s="112" t="s">
        <v>302</v>
      </c>
      <c r="D41" s="102" t="s">
        <v>12</v>
      </c>
      <c r="E41" s="97" t="s">
        <v>22</v>
      </c>
      <c r="F41" s="112" t="s">
        <v>155</v>
      </c>
      <c r="G41" s="91">
        <v>158850.70000000001</v>
      </c>
      <c r="H41" s="91">
        <v>0</v>
      </c>
      <c r="I41" s="91">
        <v>0</v>
      </c>
      <c r="J41" s="92"/>
      <c r="K41" s="108"/>
      <c r="L41" s="92"/>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08"/>
      <c r="HC41" s="108"/>
      <c r="HD41" s="108"/>
      <c r="HE41" s="108"/>
      <c r="HF41" s="108"/>
      <c r="HG41" s="108"/>
      <c r="HH41" s="108"/>
      <c r="HI41" s="108"/>
      <c r="HJ41" s="108"/>
      <c r="HK41" s="108"/>
      <c r="HL41" s="108"/>
      <c r="HM41" s="108"/>
      <c r="HN41" s="108"/>
      <c r="HO41" s="108"/>
      <c r="HP41" s="108"/>
      <c r="HQ41" s="108"/>
      <c r="HR41" s="108"/>
      <c r="HS41" s="108"/>
      <c r="HT41" s="108"/>
      <c r="HU41" s="108"/>
      <c r="HV41" s="108"/>
      <c r="HW41" s="108"/>
      <c r="HX41" s="108"/>
      <c r="HY41" s="108"/>
    </row>
    <row r="42" spans="1:233" s="109" customFormat="1" ht="75">
      <c r="A42" s="97" t="s">
        <v>69</v>
      </c>
      <c r="B42" s="98">
        <v>5340639000130</v>
      </c>
      <c r="C42" s="93" t="s">
        <v>303</v>
      </c>
      <c r="D42" s="102" t="s">
        <v>19</v>
      </c>
      <c r="E42" s="97" t="s">
        <v>21</v>
      </c>
      <c r="F42" s="112" t="s">
        <v>156</v>
      </c>
      <c r="G42" s="91">
        <v>13465.96</v>
      </c>
      <c r="H42" s="91">
        <v>0</v>
      </c>
      <c r="I42" s="91">
        <v>0</v>
      </c>
      <c r="J42" s="92"/>
      <c r="K42" s="108"/>
      <c r="L42" s="92"/>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08"/>
      <c r="HC42" s="108"/>
      <c r="HD42" s="108"/>
      <c r="HE42" s="108"/>
      <c r="HF42" s="108"/>
      <c r="HG42" s="108"/>
      <c r="HH42" s="108"/>
      <c r="HI42" s="108"/>
      <c r="HJ42" s="108"/>
      <c r="HK42" s="108"/>
      <c r="HL42" s="108"/>
      <c r="HM42" s="108"/>
      <c r="HN42" s="108"/>
      <c r="HO42" s="108"/>
      <c r="HP42" s="108"/>
      <c r="HQ42" s="108"/>
      <c r="HR42" s="108"/>
      <c r="HS42" s="108"/>
      <c r="HT42" s="108"/>
      <c r="HU42" s="108"/>
      <c r="HV42" s="108"/>
      <c r="HW42" s="108"/>
      <c r="HX42" s="108"/>
      <c r="HY42" s="108"/>
    </row>
    <row r="43" spans="1:233" s="109" customFormat="1" ht="75">
      <c r="A43" s="97" t="s">
        <v>69</v>
      </c>
      <c r="B43" s="98">
        <v>5340639000130</v>
      </c>
      <c r="C43" s="93" t="s">
        <v>304</v>
      </c>
      <c r="D43" s="102" t="s">
        <v>19</v>
      </c>
      <c r="E43" s="97" t="s">
        <v>21</v>
      </c>
      <c r="F43" s="112" t="s">
        <v>157</v>
      </c>
      <c r="G43" s="91">
        <v>37243.81</v>
      </c>
      <c r="H43" s="91">
        <v>0</v>
      </c>
      <c r="I43" s="91">
        <v>0</v>
      </c>
      <c r="J43" s="92"/>
      <c r="K43" s="108"/>
      <c r="L43" s="92"/>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108"/>
      <c r="GH43" s="108"/>
      <c r="GI43" s="108"/>
      <c r="GJ43" s="108"/>
      <c r="GK43" s="108"/>
      <c r="GL43" s="108"/>
      <c r="GM43" s="108"/>
      <c r="GN43" s="108"/>
      <c r="GO43" s="108"/>
      <c r="GP43" s="108"/>
      <c r="GQ43" s="108"/>
      <c r="GR43" s="108"/>
      <c r="GS43" s="108"/>
      <c r="GT43" s="108"/>
      <c r="GU43" s="108"/>
      <c r="GV43" s="108"/>
      <c r="GW43" s="108"/>
      <c r="GX43" s="108"/>
      <c r="GY43" s="108"/>
      <c r="GZ43" s="108"/>
      <c r="HA43" s="108"/>
      <c r="HB43" s="108"/>
      <c r="HC43" s="108"/>
      <c r="HD43" s="108"/>
      <c r="HE43" s="108"/>
      <c r="HF43" s="108"/>
      <c r="HG43" s="108"/>
      <c r="HH43" s="108"/>
      <c r="HI43" s="108"/>
      <c r="HJ43" s="108"/>
      <c r="HK43" s="108"/>
      <c r="HL43" s="108"/>
      <c r="HM43" s="108"/>
      <c r="HN43" s="108"/>
      <c r="HO43" s="108"/>
      <c r="HP43" s="108"/>
      <c r="HQ43" s="108"/>
      <c r="HR43" s="108"/>
      <c r="HS43" s="108"/>
      <c r="HT43" s="108"/>
      <c r="HU43" s="108"/>
      <c r="HV43" s="108"/>
      <c r="HW43" s="108"/>
      <c r="HX43" s="108"/>
      <c r="HY43" s="108"/>
    </row>
    <row r="44" spans="1:233" s="109" customFormat="1" ht="105">
      <c r="A44" s="97" t="s">
        <v>30</v>
      </c>
      <c r="B44" s="98">
        <v>4407920000180</v>
      </c>
      <c r="C44" s="93" t="s">
        <v>305</v>
      </c>
      <c r="D44" s="102" t="s">
        <v>12</v>
      </c>
      <c r="E44" s="97" t="s">
        <v>22</v>
      </c>
      <c r="F44" s="112" t="s">
        <v>158</v>
      </c>
      <c r="G44" s="91">
        <v>27625.35</v>
      </c>
      <c r="H44" s="91">
        <v>0</v>
      </c>
      <c r="I44" s="91">
        <v>0</v>
      </c>
      <c r="J44" s="92"/>
      <c r="K44" s="108"/>
      <c r="L44" s="92"/>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8"/>
      <c r="HS44" s="108"/>
      <c r="HT44" s="108"/>
      <c r="HU44" s="108"/>
      <c r="HV44" s="108"/>
      <c r="HW44" s="108"/>
      <c r="HX44" s="108"/>
      <c r="HY44" s="108"/>
    </row>
    <row r="45" spans="1:233" s="109" customFormat="1" ht="75">
      <c r="A45" s="97" t="s">
        <v>30</v>
      </c>
      <c r="B45" s="98">
        <v>4407920000180</v>
      </c>
      <c r="C45" s="93" t="s">
        <v>306</v>
      </c>
      <c r="D45" s="102" t="s">
        <v>12</v>
      </c>
      <c r="E45" s="97" t="s">
        <v>22</v>
      </c>
      <c r="F45" s="112" t="s">
        <v>159</v>
      </c>
      <c r="G45" s="91">
        <v>14511.27</v>
      </c>
      <c r="H45" s="91">
        <v>0</v>
      </c>
      <c r="I45" s="91">
        <v>0</v>
      </c>
      <c r="J45" s="92"/>
      <c r="K45" s="108"/>
      <c r="L45" s="92"/>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08"/>
      <c r="GQ45" s="108"/>
      <c r="GR45" s="108"/>
      <c r="GS45" s="108"/>
      <c r="GT45" s="108"/>
      <c r="GU45" s="108"/>
      <c r="GV45" s="108"/>
      <c r="GW45" s="108"/>
      <c r="GX45" s="108"/>
      <c r="GY45" s="108"/>
      <c r="GZ45" s="108"/>
      <c r="HA45" s="108"/>
      <c r="HB45" s="108"/>
      <c r="HC45" s="108"/>
      <c r="HD45" s="108"/>
      <c r="HE45" s="108"/>
      <c r="HF45" s="108"/>
      <c r="HG45" s="108"/>
      <c r="HH45" s="108"/>
      <c r="HI45" s="108"/>
      <c r="HJ45" s="108"/>
      <c r="HK45" s="108"/>
      <c r="HL45" s="108"/>
      <c r="HM45" s="108"/>
      <c r="HN45" s="108"/>
      <c r="HO45" s="108"/>
      <c r="HP45" s="108"/>
      <c r="HQ45" s="108"/>
      <c r="HR45" s="108"/>
      <c r="HS45" s="108"/>
      <c r="HT45" s="108"/>
      <c r="HU45" s="108"/>
      <c r="HV45" s="108"/>
      <c r="HW45" s="108"/>
      <c r="HX45" s="108"/>
      <c r="HY45" s="108"/>
    </row>
    <row r="46" spans="1:233" s="109" customFormat="1" ht="90">
      <c r="A46" s="97" t="s">
        <v>30</v>
      </c>
      <c r="B46" s="98">
        <v>4407920000180</v>
      </c>
      <c r="C46" s="93" t="s">
        <v>307</v>
      </c>
      <c r="D46" s="102" t="s">
        <v>12</v>
      </c>
      <c r="E46" s="97" t="s">
        <v>22</v>
      </c>
      <c r="F46" s="112" t="s">
        <v>160</v>
      </c>
      <c r="G46" s="91">
        <v>22358.62</v>
      </c>
      <c r="H46" s="91">
        <v>0</v>
      </c>
      <c r="I46" s="91">
        <v>0</v>
      </c>
      <c r="J46" s="92"/>
      <c r="K46" s="108"/>
      <c r="L46" s="92"/>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08"/>
      <c r="FK46" s="108"/>
      <c r="FL46" s="108"/>
      <c r="FM46" s="108"/>
      <c r="FN46" s="108"/>
      <c r="FO46" s="108"/>
      <c r="FP46" s="108"/>
      <c r="FQ46" s="108"/>
      <c r="FR46" s="108"/>
      <c r="FS46" s="108"/>
      <c r="FT46" s="108"/>
      <c r="FU46" s="108"/>
      <c r="FV46" s="108"/>
      <c r="FW46" s="108"/>
      <c r="FX46" s="108"/>
      <c r="FY46" s="108"/>
      <c r="FZ46" s="108"/>
      <c r="GA46" s="108"/>
      <c r="GB46" s="108"/>
      <c r="GC46" s="108"/>
      <c r="GD46" s="108"/>
      <c r="GE46" s="108"/>
      <c r="GF46" s="108"/>
      <c r="GG46" s="108"/>
      <c r="GH46" s="108"/>
      <c r="GI46" s="108"/>
      <c r="GJ46" s="108"/>
      <c r="GK46" s="108"/>
      <c r="GL46" s="108"/>
      <c r="GM46" s="108"/>
      <c r="GN46" s="108"/>
      <c r="GO46" s="108"/>
      <c r="GP46" s="108"/>
      <c r="GQ46" s="108"/>
      <c r="GR46" s="108"/>
      <c r="GS46" s="108"/>
      <c r="GT46" s="108"/>
      <c r="GU46" s="108"/>
      <c r="GV46" s="108"/>
      <c r="GW46" s="108"/>
      <c r="GX46" s="108"/>
      <c r="GY46" s="108"/>
      <c r="GZ46" s="108"/>
      <c r="HA46" s="108"/>
      <c r="HB46" s="108"/>
      <c r="HC46" s="108"/>
      <c r="HD46" s="108"/>
      <c r="HE46" s="108"/>
      <c r="HF46" s="108"/>
      <c r="HG46" s="108"/>
      <c r="HH46" s="108"/>
      <c r="HI46" s="108"/>
      <c r="HJ46" s="108"/>
      <c r="HK46" s="108"/>
      <c r="HL46" s="108"/>
      <c r="HM46" s="108"/>
      <c r="HN46" s="108"/>
      <c r="HO46" s="108"/>
      <c r="HP46" s="108"/>
      <c r="HQ46" s="108"/>
      <c r="HR46" s="108"/>
      <c r="HS46" s="108"/>
      <c r="HT46" s="108"/>
      <c r="HU46" s="108"/>
      <c r="HV46" s="108"/>
      <c r="HW46" s="108"/>
      <c r="HX46" s="108"/>
      <c r="HY46" s="108"/>
    </row>
    <row r="47" spans="1:233" s="109" customFormat="1" ht="75">
      <c r="A47" s="97" t="s">
        <v>17</v>
      </c>
      <c r="B47" s="98">
        <v>4597340000100</v>
      </c>
      <c r="C47" s="93" t="s">
        <v>308</v>
      </c>
      <c r="D47" s="102" t="s">
        <v>12</v>
      </c>
      <c r="E47" s="97" t="s">
        <v>13</v>
      </c>
      <c r="F47" s="112" t="s">
        <v>161</v>
      </c>
      <c r="G47" s="91">
        <v>2703.36</v>
      </c>
      <c r="H47" s="91">
        <v>0</v>
      </c>
      <c r="I47" s="91">
        <v>0</v>
      </c>
      <c r="J47" s="92"/>
      <c r="K47" s="108"/>
      <c r="L47" s="92"/>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8"/>
      <c r="HS47" s="108"/>
      <c r="HT47" s="108"/>
      <c r="HU47" s="108"/>
      <c r="HV47" s="108"/>
      <c r="HW47" s="108"/>
      <c r="HX47" s="108"/>
      <c r="HY47" s="108"/>
    </row>
    <row r="48" spans="1:233" s="109" customFormat="1" ht="75">
      <c r="A48" s="97" t="s">
        <v>18</v>
      </c>
      <c r="B48" s="98">
        <v>4320180000140</v>
      </c>
      <c r="C48" s="93" t="s">
        <v>309</v>
      </c>
      <c r="D48" s="102" t="s">
        <v>12</v>
      </c>
      <c r="E48" s="97" t="s">
        <v>13</v>
      </c>
      <c r="F48" s="112" t="s">
        <v>162</v>
      </c>
      <c r="G48" s="91">
        <v>3000</v>
      </c>
      <c r="H48" s="91">
        <v>0</v>
      </c>
      <c r="I48" s="91">
        <v>0</v>
      </c>
      <c r="J48" s="92"/>
      <c r="K48" s="108"/>
      <c r="L48" s="92"/>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c r="EO48" s="108"/>
      <c r="EP48" s="108"/>
      <c r="EQ48" s="108"/>
      <c r="ER48" s="108"/>
      <c r="ES48" s="108"/>
      <c r="ET48" s="108"/>
      <c r="EU48" s="108"/>
      <c r="EV48" s="108"/>
      <c r="EW48" s="108"/>
      <c r="EX48" s="108"/>
      <c r="EY48" s="108"/>
      <c r="EZ48" s="108"/>
      <c r="FA48" s="108"/>
      <c r="FB48" s="108"/>
      <c r="FC48" s="108"/>
      <c r="FD48" s="108"/>
      <c r="FE48" s="108"/>
      <c r="FF48" s="108"/>
      <c r="FG48" s="108"/>
      <c r="FH48" s="108"/>
      <c r="FI48" s="108"/>
      <c r="FJ48" s="108"/>
      <c r="FK48" s="108"/>
      <c r="FL48" s="108"/>
      <c r="FM48" s="108"/>
      <c r="FN48" s="108"/>
      <c r="FO48" s="108"/>
      <c r="FP48" s="108"/>
      <c r="FQ48" s="108"/>
      <c r="FR48" s="108"/>
      <c r="FS48" s="108"/>
      <c r="FT48" s="108"/>
      <c r="FU48" s="108"/>
      <c r="FV48" s="108"/>
      <c r="FW48" s="108"/>
      <c r="FX48" s="108"/>
      <c r="FY48" s="108"/>
      <c r="FZ48" s="108"/>
      <c r="GA48" s="108"/>
      <c r="GB48" s="108"/>
      <c r="GC48" s="108"/>
      <c r="GD48" s="108"/>
      <c r="GE48" s="108"/>
      <c r="GF48" s="108"/>
      <c r="GG48" s="108"/>
      <c r="GH48" s="108"/>
      <c r="GI48" s="108"/>
      <c r="GJ48" s="108"/>
      <c r="GK48" s="108"/>
      <c r="GL48" s="108"/>
      <c r="GM48" s="108"/>
      <c r="GN48" s="108"/>
      <c r="GO48" s="108"/>
      <c r="GP48" s="108"/>
      <c r="GQ48" s="108"/>
      <c r="GR48" s="108"/>
      <c r="GS48" s="108"/>
      <c r="GT48" s="108"/>
      <c r="GU48" s="108"/>
      <c r="GV48" s="108"/>
      <c r="GW48" s="108"/>
      <c r="GX48" s="108"/>
      <c r="GY48" s="108"/>
      <c r="GZ48" s="108"/>
      <c r="HA48" s="108"/>
      <c r="HB48" s="108"/>
      <c r="HC48" s="108"/>
      <c r="HD48" s="108"/>
      <c r="HE48" s="108"/>
      <c r="HF48" s="108"/>
      <c r="HG48" s="108"/>
      <c r="HH48" s="108"/>
      <c r="HI48" s="108"/>
      <c r="HJ48" s="108"/>
      <c r="HK48" s="108"/>
      <c r="HL48" s="108"/>
      <c r="HM48" s="108"/>
      <c r="HN48" s="108"/>
      <c r="HO48" s="108"/>
      <c r="HP48" s="108"/>
      <c r="HQ48" s="108"/>
      <c r="HR48" s="108"/>
      <c r="HS48" s="108"/>
      <c r="HT48" s="108"/>
      <c r="HU48" s="108"/>
      <c r="HV48" s="108"/>
      <c r="HW48" s="108"/>
      <c r="HX48" s="108"/>
      <c r="HY48" s="108"/>
    </row>
    <row r="49" spans="1:233" s="109" customFormat="1" ht="75">
      <c r="A49" s="97" t="s">
        <v>14</v>
      </c>
      <c r="B49" s="98">
        <v>8848656000170</v>
      </c>
      <c r="C49" s="93" t="s">
        <v>310</v>
      </c>
      <c r="D49" s="102" t="s">
        <v>12</v>
      </c>
      <c r="E49" s="97" t="s">
        <v>13</v>
      </c>
      <c r="F49" s="112" t="s">
        <v>163</v>
      </c>
      <c r="G49" s="91">
        <v>182.67</v>
      </c>
      <c r="H49" s="91">
        <v>0</v>
      </c>
      <c r="I49" s="91">
        <v>0</v>
      </c>
      <c r="J49" s="92"/>
      <c r="K49" s="108"/>
      <c r="L49" s="92"/>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108"/>
      <c r="GH49" s="108"/>
      <c r="GI49" s="108"/>
      <c r="GJ49" s="108"/>
      <c r="GK49" s="108"/>
      <c r="GL49" s="108"/>
      <c r="GM49" s="108"/>
      <c r="GN49" s="108"/>
      <c r="GO49" s="108"/>
      <c r="GP49" s="108"/>
      <c r="GQ49" s="108"/>
      <c r="GR49" s="108"/>
      <c r="GS49" s="108"/>
      <c r="GT49" s="108"/>
      <c r="GU49" s="108"/>
      <c r="GV49" s="108"/>
      <c r="GW49" s="108"/>
      <c r="GX49" s="108"/>
      <c r="GY49" s="108"/>
      <c r="GZ49" s="108"/>
      <c r="HA49" s="108"/>
      <c r="HB49" s="108"/>
      <c r="HC49" s="108"/>
      <c r="HD49" s="108"/>
      <c r="HE49" s="108"/>
      <c r="HF49" s="108"/>
      <c r="HG49" s="108"/>
      <c r="HH49" s="108"/>
      <c r="HI49" s="108"/>
      <c r="HJ49" s="108"/>
      <c r="HK49" s="108"/>
      <c r="HL49" s="108"/>
      <c r="HM49" s="108"/>
      <c r="HN49" s="108"/>
      <c r="HO49" s="108"/>
      <c r="HP49" s="108"/>
      <c r="HQ49" s="108"/>
      <c r="HR49" s="108"/>
      <c r="HS49" s="108"/>
      <c r="HT49" s="108"/>
      <c r="HU49" s="108"/>
      <c r="HV49" s="108"/>
      <c r="HW49" s="108"/>
      <c r="HX49" s="108"/>
      <c r="HY49" s="108"/>
    </row>
    <row r="50" spans="1:233" s="109" customFormat="1" ht="105">
      <c r="A50" s="97" t="s">
        <v>80</v>
      </c>
      <c r="B50" s="98">
        <v>4587036000174</v>
      </c>
      <c r="C50" s="93" t="s">
        <v>311</v>
      </c>
      <c r="D50" s="102" t="s">
        <v>12</v>
      </c>
      <c r="E50" s="97" t="s">
        <v>13</v>
      </c>
      <c r="F50" s="112" t="s">
        <v>164</v>
      </c>
      <c r="G50" s="91">
        <v>900</v>
      </c>
      <c r="H50" s="91">
        <v>0</v>
      </c>
      <c r="I50" s="91">
        <v>0</v>
      </c>
      <c r="J50" s="92"/>
      <c r="K50" s="108"/>
      <c r="L50" s="92"/>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108"/>
      <c r="FI50" s="108"/>
      <c r="FJ50" s="108"/>
      <c r="FK50" s="108"/>
      <c r="FL50" s="108"/>
      <c r="FM50" s="108"/>
      <c r="FN50" s="108"/>
      <c r="FO50" s="108"/>
      <c r="FP50" s="108"/>
      <c r="FQ50" s="108"/>
      <c r="FR50" s="108"/>
      <c r="FS50" s="108"/>
      <c r="FT50" s="108"/>
      <c r="FU50" s="108"/>
      <c r="FV50" s="108"/>
      <c r="FW50" s="108"/>
      <c r="FX50" s="108"/>
      <c r="FY50" s="108"/>
      <c r="FZ50" s="108"/>
      <c r="GA50" s="108"/>
      <c r="GB50" s="108"/>
      <c r="GC50" s="108"/>
      <c r="GD50" s="108"/>
      <c r="GE50" s="108"/>
      <c r="GF50" s="108"/>
      <c r="GG50" s="108"/>
      <c r="GH50" s="108"/>
      <c r="GI50" s="108"/>
      <c r="GJ50" s="108"/>
      <c r="GK50" s="108"/>
      <c r="GL50" s="108"/>
      <c r="GM50" s="108"/>
      <c r="GN50" s="108"/>
      <c r="GO50" s="108"/>
      <c r="GP50" s="108"/>
      <c r="GQ50" s="108"/>
      <c r="GR50" s="108"/>
      <c r="GS50" s="108"/>
      <c r="GT50" s="108"/>
      <c r="GU50" s="108"/>
      <c r="GV50" s="108"/>
      <c r="GW50" s="108"/>
      <c r="GX50" s="108"/>
      <c r="GY50" s="108"/>
      <c r="GZ50" s="108"/>
      <c r="HA50" s="108"/>
      <c r="HB50" s="108"/>
      <c r="HC50" s="108"/>
      <c r="HD50" s="108"/>
      <c r="HE50" s="108"/>
      <c r="HF50" s="108"/>
      <c r="HG50" s="108"/>
      <c r="HH50" s="108"/>
      <c r="HI50" s="108"/>
      <c r="HJ50" s="108"/>
      <c r="HK50" s="108"/>
      <c r="HL50" s="108"/>
      <c r="HM50" s="108"/>
      <c r="HN50" s="108"/>
      <c r="HO50" s="108"/>
      <c r="HP50" s="108"/>
      <c r="HQ50" s="108"/>
      <c r="HR50" s="108"/>
      <c r="HS50" s="108"/>
      <c r="HT50" s="108"/>
      <c r="HU50" s="108"/>
      <c r="HV50" s="108"/>
      <c r="HW50" s="108"/>
      <c r="HX50" s="108"/>
      <c r="HY50" s="108"/>
    </row>
    <row r="51" spans="1:233" s="109" customFormat="1" ht="75">
      <c r="A51" s="97" t="s">
        <v>29</v>
      </c>
      <c r="B51" s="98">
        <v>81838018115</v>
      </c>
      <c r="C51" s="93" t="s">
        <v>312</v>
      </c>
      <c r="D51" s="102" t="s">
        <v>12</v>
      </c>
      <c r="E51" s="97" t="s">
        <v>22</v>
      </c>
      <c r="F51" s="112" t="s">
        <v>165</v>
      </c>
      <c r="G51" s="91">
        <v>6987.17</v>
      </c>
      <c r="H51" s="91">
        <v>2967.92</v>
      </c>
      <c r="I51" s="91">
        <v>2967.92</v>
      </c>
      <c r="J51" s="92"/>
      <c r="K51" s="108"/>
      <c r="L51" s="92"/>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8"/>
      <c r="GF51" s="108"/>
      <c r="GG51" s="108"/>
      <c r="GH51" s="108"/>
      <c r="GI51" s="108"/>
      <c r="GJ51" s="108"/>
      <c r="GK51" s="108"/>
      <c r="GL51" s="108"/>
      <c r="GM51" s="108"/>
      <c r="GN51" s="108"/>
      <c r="GO51" s="108"/>
      <c r="GP51" s="108"/>
      <c r="GQ51" s="108"/>
      <c r="GR51" s="108"/>
      <c r="GS51" s="108"/>
      <c r="GT51" s="108"/>
      <c r="GU51" s="108"/>
      <c r="GV51" s="108"/>
      <c r="GW51" s="108"/>
      <c r="GX51" s="108"/>
      <c r="GY51" s="108"/>
      <c r="GZ51" s="108"/>
      <c r="HA51" s="108"/>
      <c r="HB51" s="108"/>
      <c r="HC51" s="108"/>
      <c r="HD51" s="108"/>
      <c r="HE51" s="108"/>
      <c r="HF51" s="108"/>
      <c r="HG51" s="108"/>
      <c r="HH51" s="108"/>
      <c r="HI51" s="108"/>
      <c r="HJ51" s="108"/>
      <c r="HK51" s="108"/>
      <c r="HL51" s="108"/>
      <c r="HM51" s="108"/>
      <c r="HN51" s="108"/>
      <c r="HO51" s="108"/>
      <c r="HP51" s="108"/>
      <c r="HQ51" s="108"/>
      <c r="HR51" s="108"/>
      <c r="HS51" s="108"/>
      <c r="HT51" s="108"/>
      <c r="HU51" s="108"/>
      <c r="HV51" s="108"/>
      <c r="HW51" s="108"/>
      <c r="HX51" s="108"/>
      <c r="HY51" s="108"/>
    </row>
    <row r="52" spans="1:233" s="109" customFormat="1" ht="90">
      <c r="A52" s="97" t="s">
        <v>32</v>
      </c>
      <c r="B52" s="98">
        <v>33179565000137</v>
      </c>
      <c r="C52" s="93" t="s">
        <v>313</v>
      </c>
      <c r="D52" s="102" t="s">
        <v>19</v>
      </c>
      <c r="E52" s="97" t="s">
        <v>21</v>
      </c>
      <c r="F52" s="112" t="s">
        <v>166</v>
      </c>
      <c r="G52" s="91">
        <v>201322.67</v>
      </c>
      <c r="H52" s="91">
        <v>0</v>
      </c>
      <c r="I52" s="91">
        <v>0</v>
      </c>
      <c r="J52" s="92"/>
      <c r="K52" s="108"/>
      <c r="L52" s="92"/>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row>
    <row r="53" spans="1:233" s="109" customFormat="1" ht="90">
      <c r="A53" s="97" t="s">
        <v>32</v>
      </c>
      <c r="B53" s="98">
        <v>33179565000137</v>
      </c>
      <c r="C53" s="93" t="s">
        <v>313</v>
      </c>
      <c r="D53" s="102" t="s">
        <v>19</v>
      </c>
      <c r="E53" s="97" t="s">
        <v>21</v>
      </c>
      <c r="F53" s="112" t="s">
        <v>167</v>
      </c>
      <c r="G53" s="91">
        <v>766035.27</v>
      </c>
      <c r="H53" s="91">
        <v>0</v>
      </c>
      <c r="I53" s="91">
        <v>0</v>
      </c>
      <c r="J53" s="92"/>
      <c r="K53" s="108"/>
      <c r="L53" s="92"/>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8"/>
      <c r="GK53" s="108"/>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8"/>
      <c r="HL53" s="108"/>
      <c r="HM53" s="108"/>
      <c r="HN53" s="108"/>
      <c r="HO53" s="108"/>
      <c r="HP53" s="108"/>
      <c r="HQ53" s="108"/>
      <c r="HR53" s="108"/>
      <c r="HS53" s="108"/>
      <c r="HT53" s="108"/>
      <c r="HU53" s="108"/>
      <c r="HV53" s="108"/>
      <c r="HW53" s="108"/>
      <c r="HX53" s="108"/>
      <c r="HY53" s="108"/>
    </row>
    <row r="54" spans="1:233" s="109" customFormat="1" ht="75">
      <c r="A54" s="97" t="s">
        <v>32</v>
      </c>
      <c r="B54" s="98">
        <v>33179565000137</v>
      </c>
      <c r="C54" s="93" t="s">
        <v>326</v>
      </c>
      <c r="D54" s="102" t="s">
        <v>19</v>
      </c>
      <c r="E54" s="97" t="s">
        <v>21</v>
      </c>
      <c r="F54" s="112" t="s">
        <v>168</v>
      </c>
      <c r="G54" s="91">
        <v>78437.39</v>
      </c>
      <c r="H54" s="91">
        <v>0</v>
      </c>
      <c r="I54" s="91">
        <v>0</v>
      </c>
      <c r="J54" s="92"/>
      <c r="K54" s="108"/>
      <c r="L54" s="92"/>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108"/>
      <c r="FG54" s="108"/>
      <c r="FH54" s="108"/>
      <c r="FI54" s="108"/>
      <c r="FJ54" s="108"/>
      <c r="FK54" s="108"/>
      <c r="FL54" s="108"/>
      <c r="FM54" s="108"/>
      <c r="FN54" s="108"/>
      <c r="FO54" s="108"/>
      <c r="FP54" s="108"/>
      <c r="FQ54" s="108"/>
      <c r="FR54" s="108"/>
      <c r="FS54" s="108"/>
      <c r="FT54" s="108"/>
      <c r="FU54" s="108"/>
      <c r="FV54" s="108"/>
      <c r="FW54" s="108"/>
      <c r="FX54" s="108"/>
      <c r="FY54" s="108"/>
      <c r="FZ54" s="108"/>
      <c r="GA54" s="108"/>
      <c r="GB54" s="108"/>
      <c r="GC54" s="108"/>
      <c r="GD54" s="108"/>
      <c r="GE54" s="108"/>
      <c r="GF54" s="108"/>
      <c r="GG54" s="108"/>
      <c r="GH54" s="108"/>
      <c r="GI54" s="108"/>
      <c r="GJ54" s="108"/>
      <c r="GK54" s="108"/>
      <c r="GL54" s="108"/>
      <c r="GM54" s="108"/>
      <c r="GN54" s="108"/>
      <c r="GO54" s="108"/>
      <c r="GP54" s="108"/>
      <c r="GQ54" s="108"/>
      <c r="GR54" s="108"/>
      <c r="GS54" s="108"/>
      <c r="GT54" s="108"/>
      <c r="GU54" s="108"/>
      <c r="GV54" s="108"/>
      <c r="GW54" s="108"/>
      <c r="GX54" s="108"/>
      <c r="GY54" s="108"/>
      <c r="GZ54" s="108"/>
      <c r="HA54" s="108"/>
      <c r="HB54" s="108"/>
      <c r="HC54" s="108"/>
      <c r="HD54" s="108"/>
      <c r="HE54" s="108"/>
      <c r="HF54" s="108"/>
      <c r="HG54" s="108"/>
      <c r="HH54" s="108"/>
      <c r="HI54" s="108"/>
      <c r="HJ54" s="108"/>
      <c r="HK54" s="108"/>
      <c r="HL54" s="108"/>
      <c r="HM54" s="108"/>
      <c r="HN54" s="108"/>
      <c r="HO54" s="108"/>
      <c r="HP54" s="108"/>
      <c r="HQ54" s="108"/>
      <c r="HR54" s="108"/>
      <c r="HS54" s="108"/>
      <c r="HT54" s="108"/>
      <c r="HU54" s="108"/>
      <c r="HV54" s="108"/>
      <c r="HW54" s="108"/>
      <c r="HX54" s="108"/>
      <c r="HY54" s="108"/>
    </row>
    <row r="55" spans="1:233" s="109" customFormat="1" ht="75">
      <c r="A55" s="97" t="s">
        <v>224</v>
      </c>
      <c r="B55" s="98">
        <v>3018149000196</v>
      </c>
      <c r="C55" s="113" t="s">
        <v>314</v>
      </c>
      <c r="D55" s="102" t="s">
        <v>19</v>
      </c>
      <c r="E55" s="97" t="s">
        <v>75</v>
      </c>
      <c r="F55" s="112" t="s">
        <v>169</v>
      </c>
      <c r="G55" s="91">
        <v>1785242.23</v>
      </c>
      <c r="H55" s="91">
        <v>0</v>
      </c>
      <c r="I55" s="91">
        <v>0</v>
      </c>
      <c r="J55" s="92"/>
      <c r="K55" s="108"/>
      <c r="L55" s="92"/>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108"/>
      <c r="GH55" s="108"/>
      <c r="GI55" s="108"/>
      <c r="GJ55" s="108"/>
      <c r="GK55" s="108"/>
      <c r="GL55" s="108"/>
      <c r="GM55" s="108"/>
      <c r="GN55" s="108"/>
      <c r="GO55" s="108"/>
      <c r="GP55" s="108"/>
      <c r="GQ55" s="108"/>
      <c r="GR55" s="108"/>
      <c r="GS55" s="108"/>
      <c r="GT55" s="108"/>
      <c r="GU55" s="108"/>
      <c r="GV55" s="108"/>
      <c r="GW55" s="108"/>
      <c r="GX55" s="108"/>
      <c r="GY55" s="108"/>
      <c r="GZ55" s="108"/>
      <c r="HA55" s="108"/>
      <c r="HB55" s="108"/>
      <c r="HC55" s="108"/>
      <c r="HD55" s="108"/>
      <c r="HE55" s="108"/>
      <c r="HF55" s="108"/>
      <c r="HG55" s="108"/>
      <c r="HH55" s="108"/>
      <c r="HI55" s="108"/>
      <c r="HJ55" s="108"/>
      <c r="HK55" s="108"/>
      <c r="HL55" s="108"/>
      <c r="HM55" s="108"/>
      <c r="HN55" s="108"/>
      <c r="HO55" s="108"/>
      <c r="HP55" s="108"/>
      <c r="HQ55" s="108"/>
      <c r="HR55" s="108"/>
      <c r="HS55" s="108"/>
      <c r="HT55" s="108"/>
      <c r="HU55" s="108"/>
      <c r="HV55" s="108"/>
      <c r="HW55" s="108"/>
      <c r="HX55" s="108"/>
      <c r="HY55" s="108"/>
    </row>
    <row r="56" spans="1:233" s="109" customFormat="1" ht="75">
      <c r="A56" s="97" t="s">
        <v>32</v>
      </c>
      <c r="B56" s="98">
        <v>33179565000137</v>
      </c>
      <c r="C56" s="93" t="s">
        <v>315</v>
      </c>
      <c r="D56" s="102" t="s">
        <v>19</v>
      </c>
      <c r="E56" s="97" t="s">
        <v>21</v>
      </c>
      <c r="F56" s="112" t="s">
        <v>170</v>
      </c>
      <c r="G56" s="91">
        <v>308411.71000000002</v>
      </c>
      <c r="H56" s="91">
        <v>0</v>
      </c>
      <c r="I56" s="91">
        <v>0</v>
      </c>
      <c r="J56" s="92"/>
      <c r="K56" s="108"/>
      <c r="L56" s="92"/>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8"/>
      <c r="FJ56" s="108"/>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8"/>
      <c r="GK56" s="108"/>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8"/>
      <c r="HL56" s="108"/>
      <c r="HM56" s="108"/>
      <c r="HN56" s="108"/>
      <c r="HO56" s="108"/>
      <c r="HP56" s="108"/>
      <c r="HQ56" s="108"/>
      <c r="HR56" s="108"/>
      <c r="HS56" s="108"/>
      <c r="HT56" s="108"/>
      <c r="HU56" s="108"/>
      <c r="HV56" s="108"/>
      <c r="HW56" s="108"/>
      <c r="HX56" s="108"/>
      <c r="HY56" s="108"/>
    </row>
    <row r="57" spans="1:233" s="109" customFormat="1" ht="120">
      <c r="A57" s="97" t="s">
        <v>61</v>
      </c>
      <c r="B57" s="98">
        <v>1134191000732</v>
      </c>
      <c r="C57" s="93" t="s">
        <v>316</v>
      </c>
      <c r="D57" s="102" t="s">
        <v>19</v>
      </c>
      <c r="E57" s="97" t="s">
        <v>21</v>
      </c>
      <c r="F57" s="112" t="s">
        <v>171</v>
      </c>
      <c r="G57" s="91">
        <v>697488</v>
      </c>
      <c r="H57" s="91">
        <v>0</v>
      </c>
      <c r="I57" s="91">
        <v>0</v>
      </c>
      <c r="J57" s="92"/>
      <c r="K57" s="108"/>
      <c r="L57" s="92"/>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108"/>
      <c r="GH57" s="108"/>
      <c r="GI57" s="108"/>
      <c r="GJ57" s="108"/>
      <c r="GK57" s="108"/>
      <c r="GL57" s="108"/>
      <c r="GM57" s="108"/>
      <c r="GN57" s="108"/>
      <c r="GO57" s="108"/>
      <c r="GP57" s="108"/>
      <c r="GQ57" s="108"/>
      <c r="GR57" s="108"/>
      <c r="GS57" s="108"/>
      <c r="GT57" s="108"/>
      <c r="GU57" s="108"/>
      <c r="GV57" s="108"/>
      <c r="GW57" s="108"/>
      <c r="GX57" s="108"/>
      <c r="GY57" s="108"/>
      <c r="GZ57" s="108"/>
      <c r="HA57" s="108"/>
      <c r="HB57" s="108"/>
      <c r="HC57" s="108"/>
      <c r="HD57" s="108"/>
      <c r="HE57" s="108"/>
      <c r="HF57" s="108"/>
      <c r="HG57" s="108"/>
      <c r="HH57" s="108"/>
      <c r="HI57" s="108"/>
      <c r="HJ57" s="108"/>
      <c r="HK57" s="108"/>
      <c r="HL57" s="108"/>
      <c r="HM57" s="108"/>
      <c r="HN57" s="108"/>
      <c r="HO57" s="108"/>
      <c r="HP57" s="108"/>
      <c r="HQ57" s="108"/>
      <c r="HR57" s="108"/>
      <c r="HS57" s="108"/>
      <c r="HT57" s="108"/>
      <c r="HU57" s="108"/>
      <c r="HV57" s="108"/>
      <c r="HW57" s="108"/>
      <c r="HX57" s="108"/>
      <c r="HY57" s="108"/>
    </row>
    <row r="58" spans="1:233" s="109" customFormat="1" ht="60">
      <c r="A58" s="97" t="s">
        <v>31</v>
      </c>
      <c r="B58" s="98">
        <v>26605545000115</v>
      </c>
      <c r="C58" s="93" t="s">
        <v>317</v>
      </c>
      <c r="D58" s="102" t="s">
        <v>19</v>
      </c>
      <c r="E58" s="97" t="s">
        <v>21</v>
      </c>
      <c r="F58" s="112" t="s">
        <v>172</v>
      </c>
      <c r="G58" s="91">
        <v>24220</v>
      </c>
      <c r="H58" s="91">
        <v>0</v>
      </c>
      <c r="I58" s="91">
        <v>0</v>
      </c>
      <c r="J58" s="92"/>
      <c r="K58" s="108"/>
      <c r="L58" s="92"/>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8"/>
      <c r="FU58" s="108"/>
      <c r="FV58" s="108"/>
      <c r="FW58" s="108"/>
      <c r="FX58" s="108"/>
      <c r="FY58" s="108"/>
      <c r="FZ58" s="108"/>
      <c r="GA58" s="108"/>
      <c r="GB58" s="108"/>
      <c r="GC58" s="108"/>
      <c r="GD58" s="108"/>
      <c r="GE58" s="108"/>
      <c r="GF58" s="108"/>
      <c r="GG58" s="108"/>
      <c r="GH58" s="108"/>
      <c r="GI58" s="108"/>
      <c r="GJ58" s="108"/>
      <c r="GK58" s="108"/>
      <c r="GL58" s="108"/>
      <c r="GM58" s="108"/>
      <c r="GN58" s="108"/>
      <c r="GO58" s="108"/>
      <c r="GP58" s="108"/>
      <c r="GQ58" s="108"/>
      <c r="GR58" s="108"/>
      <c r="GS58" s="108"/>
      <c r="GT58" s="108"/>
      <c r="GU58" s="108"/>
      <c r="GV58" s="108"/>
      <c r="GW58" s="108"/>
      <c r="GX58" s="108"/>
      <c r="GY58" s="108"/>
      <c r="GZ58" s="108"/>
      <c r="HA58" s="108"/>
      <c r="HB58" s="108"/>
      <c r="HC58" s="108"/>
      <c r="HD58" s="108"/>
      <c r="HE58" s="108"/>
      <c r="HF58" s="108"/>
      <c r="HG58" s="108"/>
      <c r="HH58" s="108"/>
      <c r="HI58" s="108"/>
      <c r="HJ58" s="108"/>
      <c r="HK58" s="108"/>
      <c r="HL58" s="108"/>
      <c r="HM58" s="108"/>
      <c r="HN58" s="108"/>
      <c r="HO58" s="108"/>
      <c r="HP58" s="108"/>
      <c r="HQ58" s="108"/>
      <c r="HR58" s="108"/>
      <c r="HS58" s="108"/>
      <c r="HT58" s="108"/>
      <c r="HU58" s="108"/>
      <c r="HV58" s="108"/>
      <c r="HW58" s="108"/>
      <c r="HX58" s="108"/>
      <c r="HY58" s="108"/>
    </row>
    <row r="59" spans="1:233" s="109" customFormat="1" ht="75">
      <c r="A59" s="97" t="s">
        <v>31</v>
      </c>
      <c r="B59" s="98">
        <v>26605545000115</v>
      </c>
      <c r="C59" s="93" t="s">
        <v>318</v>
      </c>
      <c r="D59" s="102" t="s">
        <v>12</v>
      </c>
      <c r="E59" s="97" t="s">
        <v>22</v>
      </c>
      <c r="F59" s="112" t="s">
        <v>173</v>
      </c>
      <c r="G59" s="91">
        <v>144000</v>
      </c>
      <c r="H59" s="91">
        <v>0</v>
      </c>
      <c r="I59" s="91">
        <v>0</v>
      </c>
      <c r="J59" s="92"/>
      <c r="K59" s="108"/>
      <c r="L59" s="92"/>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8"/>
      <c r="HL59" s="108"/>
      <c r="HM59" s="108"/>
      <c r="HN59" s="108"/>
      <c r="HO59" s="108"/>
      <c r="HP59" s="108"/>
      <c r="HQ59" s="108"/>
      <c r="HR59" s="108"/>
      <c r="HS59" s="108"/>
      <c r="HT59" s="108"/>
      <c r="HU59" s="108"/>
      <c r="HV59" s="108"/>
      <c r="HW59" s="108"/>
      <c r="HX59" s="108"/>
      <c r="HY59" s="108"/>
    </row>
    <row r="60" spans="1:233" s="109" customFormat="1" ht="75">
      <c r="A60" s="97" t="s">
        <v>31</v>
      </c>
      <c r="B60" s="98">
        <v>26605545000115</v>
      </c>
      <c r="C60" s="93" t="s">
        <v>319</v>
      </c>
      <c r="D60" s="102" t="s">
        <v>12</v>
      </c>
      <c r="E60" s="97" t="s">
        <v>22</v>
      </c>
      <c r="F60" s="112" t="s">
        <v>174</v>
      </c>
      <c r="G60" s="91">
        <v>12600</v>
      </c>
      <c r="H60" s="91">
        <v>0</v>
      </c>
      <c r="I60" s="91">
        <v>0</v>
      </c>
      <c r="J60" s="92"/>
      <c r="K60" s="108"/>
      <c r="L60" s="92"/>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row>
    <row r="61" spans="1:233" s="109" customFormat="1" ht="75">
      <c r="A61" s="97" t="s">
        <v>63</v>
      </c>
      <c r="B61" s="98">
        <v>41815610204</v>
      </c>
      <c r="C61" s="103" t="s">
        <v>229</v>
      </c>
      <c r="D61" s="102" t="s">
        <v>12</v>
      </c>
      <c r="E61" s="97" t="s">
        <v>34</v>
      </c>
      <c r="F61" s="112" t="s">
        <v>175</v>
      </c>
      <c r="G61" s="91">
        <v>289.24</v>
      </c>
      <c r="H61" s="91">
        <v>0</v>
      </c>
      <c r="I61" s="91">
        <v>0</v>
      </c>
      <c r="J61" s="92"/>
      <c r="K61" s="108"/>
      <c r="L61" s="92"/>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row>
    <row r="62" spans="1:233" s="109" customFormat="1" ht="90">
      <c r="A62" s="97" t="s">
        <v>65</v>
      </c>
      <c r="B62" s="98">
        <v>34606483253</v>
      </c>
      <c r="C62" s="103" t="s">
        <v>230</v>
      </c>
      <c r="D62" s="102" t="s">
        <v>12</v>
      </c>
      <c r="E62" s="97" t="s">
        <v>34</v>
      </c>
      <c r="F62" s="112" t="s">
        <v>176</v>
      </c>
      <c r="G62" s="91">
        <v>289.23</v>
      </c>
      <c r="H62" s="91">
        <v>0</v>
      </c>
      <c r="I62" s="91">
        <v>0</v>
      </c>
      <c r="J62" s="92"/>
      <c r="K62" s="108"/>
      <c r="L62" s="92"/>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row>
    <row r="63" spans="1:233" s="109" customFormat="1" ht="90">
      <c r="A63" s="97" t="s">
        <v>66</v>
      </c>
      <c r="B63" s="98">
        <v>43903290220</v>
      </c>
      <c r="C63" s="103" t="s">
        <v>231</v>
      </c>
      <c r="D63" s="102" t="s">
        <v>12</v>
      </c>
      <c r="E63" s="97" t="s">
        <v>34</v>
      </c>
      <c r="F63" s="112" t="s">
        <v>177</v>
      </c>
      <c r="G63" s="91">
        <v>289.23</v>
      </c>
      <c r="H63" s="91">
        <v>0</v>
      </c>
      <c r="I63" s="91">
        <v>0</v>
      </c>
      <c r="J63" s="92"/>
      <c r="K63" s="108"/>
      <c r="L63" s="92"/>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row>
    <row r="64" spans="1:233" s="109" customFormat="1" ht="60">
      <c r="A64" s="97" t="s">
        <v>57</v>
      </c>
      <c r="B64" s="98">
        <v>80546757200</v>
      </c>
      <c r="C64" s="103" t="s">
        <v>232</v>
      </c>
      <c r="D64" s="102" t="s">
        <v>12</v>
      </c>
      <c r="E64" s="97" t="s">
        <v>34</v>
      </c>
      <c r="F64" s="112" t="s">
        <v>178</v>
      </c>
      <c r="G64" s="91">
        <v>867.7</v>
      </c>
      <c r="H64" s="91">
        <v>0</v>
      </c>
      <c r="I64" s="91">
        <v>0</v>
      </c>
      <c r="J64" s="92"/>
      <c r="K64" s="108"/>
      <c r="L64" s="92"/>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row>
    <row r="65" spans="1:233" s="109" customFormat="1" ht="90">
      <c r="A65" s="97" t="s">
        <v>56</v>
      </c>
      <c r="B65" s="98">
        <v>24013285215</v>
      </c>
      <c r="C65" s="103" t="s">
        <v>233</v>
      </c>
      <c r="D65" s="102" t="s">
        <v>12</v>
      </c>
      <c r="E65" s="97" t="s">
        <v>34</v>
      </c>
      <c r="F65" s="112" t="s">
        <v>179</v>
      </c>
      <c r="G65" s="91">
        <v>867.7</v>
      </c>
      <c r="H65" s="91">
        <v>0</v>
      </c>
      <c r="I65" s="91">
        <v>0</v>
      </c>
      <c r="J65" s="92"/>
      <c r="K65" s="108"/>
      <c r="L65" s="92"/>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row>
    <row r="66" spans="1:233" s="109" customFormat="1" ht="90">
      <c r="A66" s="97" t="s">
        <v>64</v>
      </c>
      <c r="B66" s="98">
        <v>7527926287</v>
      </c>
      <c r="C66" s="103" t="s">
        <v>234</v>
      </c>
      <c r="D66" s="102" t="s">
        <v>12</v>
      </c>
      <c r="E66" s="97" t="s">
        <v>34</v>
      </c>
      <c r="F66" s="112" t="s">
        <v>180</v>
      </c>
      <c r="G66" s="91">
        <v>867.7</v>
      </c>
      <c r="H66" s="91">
        <v>0</v>
      </c>
      <c r="I66" s="91">
        <v>0</v>
      </c>
      <c r="J66" s="92"/>
      <c r="K66" s="108"/>
      <c r="L66" s="92"/>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row>
    <row r="67" spans="1:233" s="109" customFormat="1" ht="90">
      <c r="A67" s="97" t="s">
        <v>86</v>
      </c>
      <c r="B67" s="98">
        <v>7896721627</v>
      </c>
      <c r="C67" s="103" t="s">
        <v>235</v>
      </c>
      <c r="D67" s="102" t="s">
        <v>12</v>
      </c>
      <c r="E67" s="97" t="s">
        <v>34</v>
      </c>
      <c r="F67" s="112" t="s">
        <v>181</v>
      </c>
      <c r="G67" s="91">
        <v>867.7</v>
      </c>
      <c r="H67" s="91">
        <v>0</v>
      </c>
      <c r="I67" s="91">
        <v>0</v>
      </c>
      <c r="J67" s="92"/>
      <c r="K67" s="108"/>
      <c r="L67" s="92"/>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row>
    <row r="68" spans="1:233" s="109" customFormat="1" ht="105">
      <c r="A68" s="97" t="s">
        <v>33</v>
      </c>
      <c r="B68" s="98">
        <v>82845322000104</v>
      </c>
      <c r="C68" s="93" t="s">
        <v>320</v>
      </c>
      <c r="D68" s="102" t="s">
        <v>12</v>
      </c>
      <c r="E68" s="97" t="s">
        <v>13</v>
      </c>
      <c r="F68" s="112" t="s">
        <v>182</v>
      </c>
      <c r="G68" s="91">
        <v>2295209.09</v>
      </c>
      <c r="H68" s="91">
        <v>0</v>
      </c>
      <c r="I68" s="91">
        <v>0</v>
      </c>
      <c r="J68" s="92"/>
      <c r="K68" s="108"/>
      <c r="L68" s="92"/>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108"/>
      <c r="FJ68" s="108"/>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108"/>
      <c r="GK68" s="108"/>
      <c r="GL68" s="108"/>
      <c r="GM68" s="108"/>
      <c r="GN68" s="108"/>
      <c r="GO68" s="108"/>
      <c r="GP68" s="108"/>
      <c r="GQ68" s="108"/>
      <c r="GR68" s="108"/>
      <c r="GS68" s="108"/>
      <c r="GT68" s="108"/>
      <c r="GU68" s="108"/>
      <c r="GV68" s="108"/>
      <c r="GW68" s="108"/>
      <c r="GX68" s="108"/>
      <c r="GY68" s="108"/>
      <c r="GZ68" s="108"/>
      <c r="HA68" s="108"/>
      <c r="HB68" s="108"/>
      <c r="HC68" s="108"/>
      <c r="HD68" s="108"/>
      <c r="HE68" s="108"/>
      <c r="HF68" s="108"/>
      <c r="HG68" s="108"/>
      <c r="HH68" s="108"/>
      <c r="HI68" s="108"/>
      <c r="HJ68" s="108"/>
      <c r="HK68" s="108"/>
      <c r="HL68" s="108"/>
      <c r="HM68" s="108"/>
      <c r="HN68" s="108"/>
      <c r="HO68" s="108"/>
      <c r="HP68" s="108"/>
      <c r="HQ68" s="108"/>
      <c r="HR68" s="108"/>
      <c r="HS68" s="108"/>
      <c r="HT68" s="108"/>
      <c r="HU68" s="108"/>
      <c r="HV68" s="108"/>
      <c r="HW68" s="108"/>
      <c r="HX68" s="108"/>
      <c r="HY68" s="108"/>
    </row>
    <row r="69" spans="1:233" s="109" customFormat="1" ht="105">
      <c r="A69" s="97" t="s">
        <v>33</v>
      </c>
      <c r="B69" s="98">
        <v>82845322000104</v>
      </c>
      <c r="C69" s="93" t="s">
        <v>321</v>
      </c>
      <c r="D69" s="102" t="s">
        <v>12</v>
      </c>
      <c r="E69" s="97" t="s">
        <v>13</v>
      </c>
      <c r="F69" s="112" t="s">
        <v>183</v>
      </c>
      <c r="G69" s="91">
        <v>556717.25</v>
      </c>
      <c r="H69" s="91">
        <v>0</v>
      </c>
      <c r="I69" s="91">
        <v>0</v>
      </c>
      <c r="J69" s="92"/>
      <c r="K69" s="108"/>
      <c r="L69" s="92"/>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c r="GT69" s="108"/>
      <c r="GU69" s="108"/>
      <c r="GV69" s="108"/>
      <c r="GW69" s="108"/>
      <c r="GX69" s="108"/>
      <c r="GY69" s="108"/>
      <c r="GZ69" s="108"/>
      <c r="HA69" s="108"/>
      <c r="HB69" s="108"/>
      <c r="HC69" s="108"/>
      <c r="HD69" s="108"/>
      <c r="HE69" s="108"/>
      <c r="HF69" s="108"/>
      <c r="HG69" s="108"/>
      <c r="HH69" s="108"/>
      <c r="HI69" s="108"/>
      <c r="HJ69" s="108"/>
      <c r="HK69" s="108"/>
      <c r="HL69" s="108"/>
      <c r="HM69" s="108"/>
      <c r="HN69" s="108"/>
      <c r="HO69" s="108"/>
      <c r="HP69" s="108"/>
      <c r="HQ69" s="108"/>
      <c r="HR69" s="108"/>
      <c r="HS69" s="108"/>
      <c r="HT69" s="108"/>
      <c r="HU69" s="108"/>
      <c r="HV69" s="108"/>
      <c r="HW69" s="108"/>
      <c r="HX69" s="108"/>
      <c r="HY69" s="108"/>
    </row>
    <row r="70" spans="1:233" s="109" customFormat="1" ht="75">
      <c r="A70" s="97" t="s">
        <v>20</v>
      </c>
      <c r="B70" s="98">
        <v>2558157000162</v>
      </c>
      <c r="C70" s="93" t="s">
        <v>322</v>
      </c>
      <c r="D70" s="102" t="s">
        <v>19</v>
      </c>
      <c r="E70" s="97" t="s">
        <v>21</v>
      </c>
      <c r="F70" s="112" t="s">
        <v>184</v>
      </c>
      <c r="G70" s="91">
        <v>123141.38</v>
      </c>
      <c r="H70" s="91">
        <v>0</v>
      </c>
      <c r="I70" s="91">
        <v>0</v>
      </c>
      <c r="J70" s="92"/>
      <c r="K70" s="108"/>
      <c r="L70" s="92"/>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row>
    <row r="71" spans="1:233" s="109" customFormat="1" ht="75">
      <c r="A71" s="97" t="s">
        <v>25</v>
      </c>
      <c r="B71" s="98">
        <v>2341467000120</v>
      </c>
      <c r="C71" s="113" t="s">
        <v>323</v>
      </c>
      <c r="D71" s="102" t="s">
        <v>12</v>
      </c>
      <c r="E71" s="97" t="s">
        <v>22</v>
      </c>
      <c r="F71" s="112" t="s">
        <v>185</v>
      </c>
      <c r="G71" s="91">
        <v>920126.52</v>
      </c>
      <c r="H71" s="91">
        <v>0</v>
      </c>
      <c r="I71" s="91">
        <v>0</v>
      </c>
      <c r="J71" s="92"/>
      <c r="K71" s="108"/>
      <c r="L71" s="92"/>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row>
    <row r="72" spans="1:233" s="109" customFormat="1" ht="60">
      <c r="A72" s="97" t="s">
        <v>28</v>
      </c>
      <c r="B72" s="98">
        <v>604122000197</v>
      </c>
      <c r="C72" s="93" t="s">
        <v>324</v>
      </c>
      <c r="D72" s="102" t="s">
        <v>19</v>
      </c>
      <c r="E72" s="97" t="s">
        <v>21</v>
      </c>
      <c r="F72" s="112" t="s">
        <v>186</v>
      </c>
      <c r="G72" s="91">
        <v>2839014</v>
      </c>
      <c r="H72" s="91">
        <v>0</v>
      </c>
      <c r="I72" s="91">
        <v>0</v>
      </c>
      <c r="J72" s="92"/>
      <c r="K72" s="108"/>
      <c r="L72" s="92"/>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8"/>
      <c r="HS72" s="108"/>
      <c r="HT72" s="108"/>
      <c r="HU72" s="108"/>
      <c r="HV72" s="108"/>
      <c r="HW72" s="108"/>
      <c r="HX72" s="108"/>
      <c r="HY72" s="108"/>
    </row>
    <row r="73" spans="1:233" s="109" customFormat="1" ht="60">
      <c r="A73" s="97" t="s">
        <v>94</v>
      </c>
      <c r="B73" s="98">
        <v>12039966000111</v>
      </c>
      <c r="C73" s="93" t="s">
        <v>325</v>
      </c>
      <c r="D73" s="102" t="s">
        <v>19</v>
      </c>
      <c r="E73" s="97" t="s">
        <v>21</v>
      </c>
      <c r="F73" s="112" t="s">
        <v>187</v>
      </c>
      <c r="G73" s="91">
        <v>641792</v>
      </c>
      <c r="H73" s="91">
        <v>0</v>
      </c>
      <c r="I73" s="91">
        <v>0</v>
      </c>
      <c r="J73" s="92"/>
      <c r="K73" s="108"/>
      <c r="L73" s="92"/>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8"/>
      <c r="HS73" s="108"/>
      <c r="HT73" s="108"/>
      <c r="HU73" s="108"/>
      <c r="HV73" s="108"/>
      <c r="HW73" s="108"/>
      <c r="HX73" s="108"/>
      <c r="HY73" s="108"/>
    </row>
    <row r="74" spans="1:233" s="109" customFormat="1" ht="75">
      <c r="A74" s="97" t="s">
        <v>51</v>
      </c>
      <c r="B74" s="98">
        <v>71575952220</v>
      </c>
      <c r="C74" s="103" t="s">
        <v>236</v>
      </c>
      <c r="D74" s="102" t="s">
        <v>12</v>
      </c>
      <c r="E74" s="97" t="s">
        <v>34</v>
      </c>
      <c r="F74" s="112" t="s">
        <v>188</v>
      </c>
      <c r="G74" s="91">
        <v>2603.11</v>
      </c>
      <c r="H74" s="91">
        <v>2603.11</v>
      </c>
      <c r="I74" s="91">
        <v>2603.11</v>
      </c>
      <c r="J74" s="92"/>
      <c r="K74" s="108"/>
      <c r="L74" s="92"/>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8"/>
      <c r="HS74" s="108"/>
      <c r="HT74" s="108"/>
      <c r="HU74" s="108"/>
      <c r="HV74" s="108"/>
      <c r="HW74" s="108"/>
      <c r="HX74" s="108"/>
      <c r="HY74" s="108"/>
    </row>
    <row r="75" spans="1:233" s="109" customFormat="1" ht="75">
      <c r="A75" s="97" t="s">
        <v>70</v>
      </c>
      <c r="B75" s="98">
        <v>34267336253</v>
      </c>
      <c r="C75" s="103" t="s">
        <v>237</v>
      </c>
      <c r="D75" s="102" t="s">
        <v>12</v>
      </c>
      <c r="E75" s="97" t="s">
        <v>34</v>
      </c>
      <c r="F75" s="112" t="s">
        <v>189</v>
      </c>
      <c r="G75" s="91">
        <v>2603.11</v>
      </c>
      <c r="H75" s="91">
        <v>2603.11</v>
      </c>
      <c r="I75" s="91">
        <v>2603.11</v>
      </c>
      <c r="J75" s="92"/>
      <c r="K75" s="108"/>
      <c r="L75" s="92"/>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8"/>
      <c r="HS75" s="108"/>
      <c r="HT75" s="108"/>
      <c r="HU75" s="108"/>
      <c r="HV75" s="108"/>
      <c r="HW75" s="108"/>
      <c r="HX75" s="108"/>
      <c r="HY75" s="108"/>
    </row>
    <row r="76" spans="1:233" s="109" customFormat="1" ht="90">
      <c r="A76" s="97" t="s">
        <v>62</v>
      </c>
      <c r="B76" s="98">
        <v>47439394291</v>
      </c>
      <c r="C76" s="103" t="s">
        <v>238</v>
      </c>
      <c r="D76" s="102" t="s">
        <v>12</v>
      </c>
      <c r="E76" s="97" t="s">
        <v>34</v>
      </c>
      <c r="F76" s="112" t="s">
        <v>190</v>
      </c>
      <c r="G76" s="91">
        <v>1446.17</v>
      </c>
      <c r="H76" s="91">
        <v>0</v>
      </c>
      <c r="I76" s="91">
        <v>0</v>
      </c>
      <c r="J76" s="92"/>
      <c r="K76" s="108"/>
      <c r="L76" s="92"/>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row>
    <row r="77" spans="1:233" s="109" customFormat="1" ht="90">
      <c r="A77" s="97" t="s">
        <v>72</v>
      </c>
      <c r="B77" s="98">
        <v>96273119287</v>
      </c>
      <c r="C77" s="103" t="s">
        <v>239</v>
      </c>
      <c r="D77" s="102" t="s">
        <v>12</v>
      </c>
      <c r="E77" s="97" t="s">
        <v>34</v>
      </c>
      <c r="F77" s="112" t="s">
        <v>191</v>
      </c>
      <c r="G77" s="91">
        <v>1446.17</v>
      </c>
      <c r="H77" s="91">
        <v>0</v>
      </c>
      <c r="I77" s="91">
        <v>0</v>
      </c>
      <c r="J77" s="92"/>
      <c r="K77" s="108"/>
      <c r="L77" s="92"/>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8"/>
      <c r="HS77" s="108"/>
      <c r="HT77" s="108"/>
      <c r="HU77" s="108"/>
      <c r="HV77" s="108"/>
      <c r="HW77" s="108"/>
      <c r="HX77" s="108"/>
      <c r="HY77" s="108"/>
    </row>
    <row r="78" spans="1:233" s="109" customFormat="1" ht="90">
      <c r="A78" s="97" t="s">
        <v>52</v>
      </c>
      <c r="B78" s="98">
        <v>33574286287</v>
      </c>
      <c r="C78" s="103" t="s">
        <v>240</v>
      </c>
      <c r="D78" s="102" t="s">
        <v>12</v>
      </c>
      <c r="E78" s="97" t="s">
        <v>34</v>
      </c>
      <c r="F78" s="112" t="s">
        <v>192</v>
      </c>
      <c r="G78" s="91">
        <v>1268.6500000000001</v>
      </c>
      <c r="H78" s="91">
        <v>0</v>
      </c>
      <c r="I78" s="91">
        <v>0</v>
      </c>
      <c r="J78" s="92"/>
      <c r="K78" s="108"/>
      <c r="L78" s="92"/>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row>
    <row r="79" spans="1:233" s="109" customFormat="1" ht="60">
      <c r="A79" s="97" t="s">
        <v>225</v>
      </c>
      <c r="B79" s="98">
        <v>34588157000100</v>
      </c>
      <c r="C79" s="103" t="s">
        <v>241</v>
      </c>
      <c r="D79" s="102" t="s">
        <v>19</v>
      </c>
      <c r="E79" s="97" t="s">
        <v>22</v>
      </c>
      <c r="F79" s="112" t="s">
        <v>193</v>
      </c>
      <c r="G79" s="91">
        <v>15500</v>
      </c>
      <c r="H79" s="91">
        <v>0</v>
      </c>
      <c r="I79" s="91">
        <v>0</v>
      </c>
      <c r="J79" s="92"/>
      <c r="K79" s="108"/>
      <c r="L79" s="92"/>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row>
    <row r="80" spans="1:233" s="109" customFormat="1" ht="75">
      <c r="A80" s="97" t="s">
        <v>77</v>
      </c>
      <c r="B80" s="98">
        <v>697295000105</v>
      </c>
      <c r="C80" s="103" t="s">
        <v>242</v>
      </c>
      <c r="D80" s="102" t="s">
        <v>12</v>
      </c>
      <c r="E80" s="97" t="s">
        <v>34</v>
      </c>
      <c r="F80" s="112" t="s">
        <v>194</v>
      </c>
      <c r="G80" s="91">
        <v>82423.240000000005</v>
      </c>
      <c r="H80" s="91">
        <v>0</v>
      </c>
      <c r="I80" s="91">
        <v>0</v>
      </c>
      <c r="J80" s="92"/>
      <c r="K80" s="108"/>
      <c r="L80" s="92"/>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row>
    <row r="81" spans="1:233" s="109" customFormat="1" ht="90">
      <c r="A81" s="97" t="s">
        <v>77</v>
      </c>
      <c r="B81" s="98">
        <v>697295000105</v>
      </c>
      <c r="C81" s="103" t="s">
        <v>243</v>
      </c>
      <c r="D81" s="102" t="s">
        <v>12</v>
      </c>
      <c r="E81" s="97" t="s">
        <v>34</v>
      </c>
      <c r="F81" s="112" t="s">
        <v>195</v>
      </c>
      <c r="G81" s="91">
        <v>82423.240000000005</v>
      </c>
      <c r="H81" s="91">
        <v>0</v>
      </c>
      <c r="I81" s="91">
        <v>0</v>
      </c>
      <c r="J81" s="92"/>
      <c r="K81" s="108"/>
      <c r="L81" s="92"/>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row>
    <row r="82" spans="1:233" s="109" customFormat="1" ht="75">
      <c r="A82" s="97" t="s">
        <v>77</v>
      </c>
      <c r="B82" s="98">
        <v>697295000105</v>
      </c>
      <c r="C82" s="103" t="s">
        <v>244</v>
      </c>
      <c r="D82" s="102" t="s">
        <v>12</v>
      </c>
      <c r="E82" s="97" t="s">
        <v>34</v>
      </c>
      <c r="F82" s="112" t="s">
        <v>196</v>
      </c>
      <c r="G82" s="91">
        <v>37091.75</v>
      </c>
      <c r="H82" s="91">
        <v>0</v>
      </c>
      <c r="I82" s="91">
        <v>0</v>
      </c>
      <c r="J82" s="92"/>
      <c r="K82" s="108"/>
      <c r="L82" s="92"/>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row>
    <row r="83" spans="1:233" s="109" customFormat="1" ht="75">
      <c r="A83" s="97" t="s">
        <v>43</v>
      </c>
      <c r="B83" s="98">
        <v>4312419000130</v>
      </c>
      <c r="C83" s="103" t="s">
        <v>245</v>
      </c>
      <c r="D83" s="102" t="s">
        <v>12</v>
      </c>
      <c r="E83" s="97" t="s">
        <v>34</v>
      </c>
      <c r="F83" s="112" t="s">
        <v>197</v>
      </c>
      <c r="G83" s="91">
        <v>56041.919999999998</v>
      </c>
      <c r="H83" s="91">
        <v>0</v>
      </c>
      <c r="I83" s="91">
        <v>0</v>
      </c>
      <c r="J83" s="92"/>
      <c r="K83" s="108"/>
      <c r="L83" s="92"/>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8"/>
      <c r="HS83" s="108"/>
      <c r="HT83" s="108"/>
      <c r="HU83" s="108"/>
      <c r="HV83" s="108"/>
      <c r="HW83" s="108"/>
      <c r="HX83" s="108"/>
      <c r="HY83" s="108"/>
    </row>
    <row r="84" spans="1:233" s="109" customFormat="1" ht="90">
      <c r="A84" s="97" t="s">
        <v>43</v>
      </c>
      <c r="B84" s="98">
        <v>4312419000130</v>
      </c>
      <c r="C84" s="103" t="s">
        <v>246</v>
      </c>
      <c r="D84" s="102" t="s">
        <v>12</v>
      </c>
      <c r="E84" s="97" t="s">
        <v>34</v>
      </c>
      <c r="F84" s="112" t="s">
        <v>198</v>
      </c>
      <c r="G84" s="91">
        <v>39892.99</v>
      </c>
      <c r="H84" s="91">
        <v>0</v>
      </c>
      <c r="I84" s="91">
        <v>0</v>
      </c>
      <c r="J84" s="92"/>
      <c r="K84" s="108"/>
      <c r="L84" s="92"/>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8"/>
      <c r="HS84" s="108"/>
      <c r="HT84" s="108"/>
      <c r="HU84" s="108"/>
      <c r="HV84" s="108"/>
      <c r="HW84" s="108"/>
      <c r="HX84" s="108"/>
      <c r="HY84" s="108"/>
    </row>
    <row r="85" spans="1:233" s="109" customFormat="1" ht="60">
      <c r="A85" s="97" t="s">
        <v>43</v>
      </c>
      <c r="B85" s="98">
        <v>4312419000130</v>
      </c>
      <c r="C85" s="103" t="s">
        <v>247</v>
      </c>
      <c r="D85" s="102" t="s">
        <v>12</v>
      </c>
      <c r="E85" s="97" t="s">
        <v>34</v>
      </c>
      <c r="F85" s="112" t="s">
        <v>199</v>
      </c>
      <c r="G85" s="91">
        <v>31899.37</v>
      </c>
      <c r="H85" s="91">
        <v>0</v>
      </c>
      <c r="I85" s="91">
        <v>0</v>
      </c>
      <c r="J85" s="92"/>
      <c r="K85" s="108"/>
      <c r="L85" s="92"/>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row>
    <row r="86" spans="1:233" s="109" customFormat="1" ht="90">
      <c r="A86" s="97" t="s">
        <v>43</v>
      </c>
      <c r="B86" s="98">
        <v>4312419000130</v>
      </c>
      <c r="C86" s="103" t="s">
        <v>248</v>
      </c>
      <c r="D86" s="102" t="s">
        <v>12</v>
      </c>
      <c r="E86" s="97" t="s">
        <v>34</v>
      </c>
      <c r="F86" s="112" t="s">
        <v>200</v>
      </c>
      <c r="G86" s="91">
        <v>11433.21</v>
      </c>
      <c r="H86" s="91">
        <v>0</v>
      </c>
      <c r="I86" s="91">
        <v>0</v>
      </c>
      <c r="J86" s="92"/>
      <c r="K86" s="108"/>
      <c r="L86" s="92"/>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8"/>
      <c r="HS86" s="108"/>
      <c r="HT86" s="108"/>
      <c r="HU86" s="108"/>
      <c r="HV86" s="108"/>
      <c r="HW86" s="108"/>
      <c r="HX86" s="108"/>
      <c r="HY86" s="108"/>
    </row>
    <row r="87" spans="1:233" s="109" customFormat="1" ht="135">
      <c r="A87" s="97" t="s">
        <v>45</v>
      </c>
      <c r="B87" s="98">
        <v>4365326000173</v>
      </c>
      <c r="C87" s="103" t="s">
        <v>249</v>
      </c>
      <c r="D87" s="102" t="s">
        <v>12</v>
      </c>
      <c r="E87" s="97" t="s">
        <v>34</v>
      </c>
      <c r="F87" s="112" t="s">
        <v>201</v>
      </c>
      <c r="G87" s="91">
        <v>38876.800000000003</v>
      </c>
      <c r="H87" s="91">
        <v>0</v>
      </c>
      <c r="I87" s="91">
        <v>0</v>
      </c>
      <c r="J87" s="92"/>
      <c r="K87" s="108"/>
      <c r="L87" s="92"/>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8"/>
      <c r="HS87" s="108"/>
      <c r="HT87" s="108"/>
      <c r="HU87" s="108"/>
      <c r="HV87" s="108"/>
      <c r="HW87" s="108"/>
      <c r="HX87" s="108"/>
      <c r="HY87" s="108"/>
    </row>
    <row r="88" spans="1:233" s="109" customFormat="1" ht="60">
      <c r="A88" s="97" t="s">
        <v>47</v>
      </c>
      <c r="B88" s="98">
        <v>4426383000115</v>
      </c>
      <c r="C88" s="103" t="s">
        <v>260</v>
      </c>
      <c r="D88" s="102" t="s">
        <v>12</v>
      </c>
      <c r="E88" s="97" t="s">
        <v>34</v>
      </c>
      <c r="F88" s="112" t="s">
        <v>202</v>
      </c>
      <c r="G88" s="91">
        <v>8218.130000000001</v>
      </c>
      <c r="H88" s="91">
        <v>0</v>
      </c>
      <c r="I88" s="91">
        <v>0</v>
      </c>
      <c r="J88" s="92"/>
      <c r="K88" s="108"/>
      <c r="L88" s="92"/>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row>
    <row r="89" spans="1:233" s="109" customFormat="1" ht="60">
      <c r="A89" s="97" t="s">
        <v>47</v>
      </c>
      <c r="B89" s="98">
        <v>4426383000115</v>
      </c>
      <c r="C89" s="103" t="s">
        <v>261</v>
      </c>
      <c r="D89" s="102" t="s">
        <v>12</v>
      </c>
      <c r="E89" s="97" t="s">
        <v>34</v>
      </c>
      <c r="F89" s="112" t="s">
        <v>203</v>
      </c>
      <c r="G89" s="91">
        <v>83320.350000000006</v>
      </c>
      <c r="H89" s="91">
        <v>0</v>
      </c>
      <c r="I89" s="91">
        <v>0</v>
      </c>
      <c r="J89" s="92"/>
      <c r="K89" s="108"/>
      <c r="L89" s="92"/>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8"/>
      <c r="HS89" s="108"/>
      <c r="HT89" s="108"/>
      <c r="HU89" s="108"/>
      <c r="HV89" s="108"/>
      <c r="HW89" s="108"/>
      <c r="HX89" s="108"/>
      <c r="HY89" s="108"/>
    </row>
    <row r="90" spans="1:233" s="109" customFormat="1" ht="45">
      <c r="A90" s="97" t="s">
        <v>46</v>
      </c>
      <c r="B90" s="98">
        <v>4647079000106</v>
      </c>
      <c r="C90" s="103" t="s">
        <v>262</v>
      </c>
      <c r="D90" s="102" t="s">
        <v>12</v>
      </c>
      <c r="E90" s="97" t="s">
        <v>34</v>
      </c>
      <c r="F90" s="112" t="s">
        <v>204</v>
      </c>
      <c r="G90" s="91">
        <v>8034.77</v>
      </c>
      <c r="H90" s="91">
        <v>0</v>
      </c>
      <c r="I90" s="91">
        <v>0</v>
      </c>
      <c r="J90" s="92"/>
      <c r="K90" s="108"/>
      <c r="L90" s="92"/>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row>
    <row r="91" spans="1:233" s="109" customFormat="1" ht="45">
      <c r="A91" s="97" t="s">
        <v>44</v>
      </c>
      <c r="B91" s="98">
        <v>63678320000115</v>
      </c>
      <c r="C91" s="103" t="s">
        <v>263</v>
      </c>
      <c r="D91" s="102" t="s">
        <v>12</v>
      </c>
      <c r="E91" s="97" t="s">
        <v>34</v>
      </c>
      <c r="F91" s="112" t="s">
        <v>205</v>
      </c>
      <c r="G91" s="91">
        <v>20698.13</v>
      </c>
      <c r="H91" s="91">
        <v>0</v>
      </c>
      <c r="I91" s="91">
        <v>0</v>
      </c>
      <c r="J91" s="92"/>
      <c r="K91" s="108"/>
      <c r="L91" s="92"/>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c r="GT91" s="108"/>
      <c r="GU91" s="108"/>
      <c r="GV91" s="108"/>
      <c r="GW91" s="108"/>
      <c r="GX91" s="108"/>
      <c r="GY91" s="108"/>
      <c r="GZ91" s="108"/>
      <c r="HA91" s="108"/>
      <c r="HB91" s="108"/>
      <c r="HC91" s="108"/>
      <c r="HD91" s="108"/>
      <c r="HE91" s="108"/>
      <c r="HF91" s="108"/>
      <c r="HG91" s="108"/>
      <c r="HH91" s="108"/>
      <c r="HI91" s="108"/>
      <c r="HJ91" s="108"/>
      <c r="HK91" s="108"/>
      <c r="HL91" s="108"/>
      <c r="HM91" s="108"/>
      <c r="HN91" s="108"/>
      <c r="HO91" s="108"/>
      <c r="HP91" s="108"/>
      <c r="HQ91" s="108"/>
      <c r="HR91" s="108"/>
      <c r="HS91" s="108"/>
      <c r="HT91" s="108"/>
      <c r="HU91" s="108"/>
      <c r="HV91" s="108"/>
      <c r="HW91" s="108"/>
      <c r="HX91" s="108"/>
      <c r="HY91" s="108"/>
    </row>
    <row r="92" spans="1:233" s="109" customFormat="1" ht="60">
      <c r="A92" s="97" t="s">
        <v>87</v>
      </c>
      <c r="B92" s="98">
        <v>84664796000177</v>
      </c>
      <c r="C92" s="103" t="s">
        <v>264</v>
      </c>
      <c r="D92" s="102" t="s">
        <v>12</v>
      </c>
      <c r="E92" s="97" t="s">
        <v>34</v>
      </c>
      <c r="F92" s="112" t="s">
        <v>206</v>
      </c>
      <c r="G92" s="91">
        <v>25903.5</v>
      </c>
      <c r="H92" s="91">
        <v>0</v>
      </c>
      <c r="I92" s="91">
        <v>0</v>
      </c>
      <c r="J92" s="92"/>
      <c r="K92" s="108"/>
      <c r="L92" s="92"/>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8"/>
      <c r="HB92" s="108"/>
      <c r="HC92" s="108"/>
      <c r="HD92" s="108"/>
      <c r="HE92" s="108"/>
      <c r="HF92" s="108"/>
      <c r="HG92" s="108"/>
      <c r="HH92" s="108"/>
      <c r="HI92" s="108"/>
      <c r="HJ92" s="108"/>
      <c r="HK92" s="108"/>
      <c r="HL92" s="108"/>
      <c r="HM92" s="108"/>
      <c r="HN92" s="108"/>
      <c r="HO92" s="108"/>
      <c r="HP92" s="108"/>
      <c r="HQ92" s="108"/>
      <c r="HR92" s="108"/>
      <c r="HS92" s="108"/>
      <c r="HT92" s="108"/>
      <c r="HU92" s="108"/>
      <c r="HV92" s="108"/>
      <c r="HW92" s="108"/>
      <c r="HX92" s="108"/>
      <c r="HY92" s="108"/>
    </row>
    <row r="93" spans="1:233" s="109" customFormat="1" ht="75">
      <c r="A93" s="97" t="s">
        <v>38</v>
      </c>
      <c r="B93" s="98">
        <v>27985750000116</v>
      </c>
      <c r="C93" s="93" t="s">
        <v>327</v>
      </c>
      <c r="D93" s="102" t="s">
        <v>19</v>
      </c>
      <c r="E93" s="97" t="s">
        <v>21</v>
      </c>
      <c r="F93" s="112" t="s">
        <v>207</v>
      </c>
      <c r="G93" s="91">
        <v>26539.24</v>
      </c>
      <c r="H93" s="91">
        <v>0</v>
      </c>
      <c r="I93" s="91">
        <v>0</v>
      </c>
      <c r="J93" s="92"/>
      <c r="K93" s="108"/>
      <c r="L93" s="92"/>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8"/>
      <c r="HB93" s="108"/>
      <c r="HC93" s="108"/>
      <c r="HD93" s="108"/>
      <c r="HE93" s="108"/>
      <c r="HF93" s="108"/>
      <c r="HG93" s="108"/>
      <c r="HH93" s="108"/>
      <c r="HI93" s="108"/>
      <c r="HJ93" s="108"/>
      <c r="HK93" s="108"/>
      <c r="HL93" s="108"/>
      <c r="HM93" s="108"/>
      <c r="HN93" s="108"/>
      <c r="HO93" s="108"/>
      <c r="HP93" s="108"/>
      <c r="HQ93" s="108"/>
      <c r="HR93" s="108"/>
      <c r="HS93" s="108"/>
      <c r="HT93" s="108"/>
      <c r="HU93" s="108"/>
      <c r="HV93" s="108"/>
      <c r="HW93" s="108"/>
      <c r="HX93" s="108"/>
      <c r="HY93" s="108"/>
    </row>
    <row r="94" spans="1:233" s="109" customFormat="1" ht="90">
      <c r="A94" s="97" t="s">
        <v>55</v>
      </c>
      <c r="B94" s="98">
        <v>4301769000109</v>
      </c>
      <c r="C94" s="93" t="s">
        <v>328</v>
      </c>
      <c r="D94" s="102" t="s">
        <v>12</v>
      </c>
      <c r="E94" s="97" t="s">
        <v>34</v>
      </c>
      <c r="F94" s="112" t="s">
        <v>208</v>
      </c>
      <c r="G94" s="91">
        <v>86461.56</v>
      </c>
      <c r="H94" s="91">
        <v>0</v>
      </c>
      <c r="I94" s="91">
        <v>0</v>
      </c>
      <c r="J94" s="92"/>
      <c r="K94" s="108"/>
      <c r="L94" s="92"/>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8"/>
      <c r="HB94" s="108"/>
      <c r="HC94" s="108"/>
      <c r="HD94" s="108"/>
      <c r="HE94" s="108"/>
      <c r="HF94" s="108"/>
      <c r="HG94" s="108"/>
      <c r="HH94" s="108"/>
      <c r="HI94" s="108"/>
      <c r="HJ94" s="108"/>
      <c r="HK94" s="108"/>
      <c r="HL94" s="108"/>
      <c r="HM94" s="108"/>
      <c r="HN94" s="108"/>
      <c r="HO94" s="108"/>
      <c r="HP94" s="108"/>
      <c r="HQ94" s="108"/>
      <c r="HR94" s="108"/>
      <c r="HS94" s="108"/>
      <c r="HT94" s="108"/>
      <c r="HU94" s="108"/>
      <c r="HV94" s="108"/>
      <c r="HW94" s="108"/>
      <c r="HX94" s="108"/>
      <c r="HY94" s="108"/>
    </row>
    <row r="95" spans="1:233" s="109" customFormat="1" ht="75">
      <c r="A95" s="97" t="s">
        <v>36</v>
      </c>
      <c r="B95" s="98">
        <v>34028316000103</v>
      </c>
      <c r="C95" s="93" t="s">
        <v>329</v>
      </c>
      <c r="D95" s="102" t="s">
        <v>12</v>
      </c>
      <c r="E95" s="97" t="s">
        <v>22</v>
      </c>
      <c r="F95" s="112" t="s">
        <v>209</v>
      </c>
      <c r="G95" s="91">
        <v>121635.2</v>
      </c>
      <c r="H95" s="91">
        <v>0</v>
      </c>
      <c r="I95" s="91">
        <v>0</v>
      </c>
      <c r="J95" s="92"/>
      <c r="K95" s="108"/>
      <c r="L95" s="92"/>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108"/>
      <c r="EA95" s="108"/>
      <c r="EB95" s="108"/>
      <c r="EC95" s="108"/>
      <c r="ED95" s="108"/>
      <c r="EE95" s="108"/>
      <c r="EF95" s="108"/>
      <c r="EG95" s="108"/>
      <c r="EH95" s="108"/>
      <c r="EI95" s="108"/>
      <c r="EJ95" s="108"/>
      <c r="EK95" s="108"/>
      <c r="EL95" s="108"/>
      <c r="EM95" s="108"/>
      <c r="EN95" s="108"/>
      <c r="EO95" s="108"/>
      <c r="EP95" s="108"/>
      <c r="EQ95" s="108"/>
      <c r="ER95" s="108"/>
      <c r="ES95" s="108"/>
      <c r="ET95" s="108"/>
      <c r="EU95" s="108"/>
      <c r="EV95" s="108"/>
      <c r="EW95" s="108"/>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108"/>
      <c r="GD95" s="108"/>
      <c r="GE95" s="108"/>
      <c r="GF95" s="108"/>
      <c r="GG95" s="108"/>
      <c r="GH95" s="108"/>
      <c r="GI95" s="108"/>
      <c r="GJ95" s="108"/>
      <c r="GK95" s="108"/>
      <c r="GL95" s="108"/>
      <c r="GM95" s="108"/>
      <c r="GN95" s="108"/>
      <c r="GO95" s="108"/>
      <c r="GP95" s="108"/>
      <c r="GQ95" s="108"/>
      <c r="GR95" s="108"/>
      <c r="GS95" s="108"/>
      <c r="GT95" s="108"/>
      <c r="GU95" s="108"/>
      <c r="GV95" s="108"/>
      <c r="GW95" s="108"/>
      <c r="GX95" s="108"/>
      <c r="GY95" s="108"/>
      <c r="GZ95" s="108"/>
      <c r="HA95" s="108"/>
      <c r="HB95" s="108"/>
      <c r="HC95" s="108"/>
      <c r="HD95" s="108"/>
      <c r="HE95" s="108"/>
      <c r="HF95" s="108"/>
      <c r="HG95" s="108"/>
      <c r="HH95" s="108"/>
      <c r="HI95" s="108"/>
      <c r="HJ95" s="108"/>
      <c r="HK95" s="108"/>
      <c r="HL95" s="108"/>
      <c r="HM95" s="108"/>
      <c r="HN95" s="108"/>
      <c r="HO95" s="108"/>
      <c r="HP95" s="108"/>
      <c r="HQ95" s="108"/>
      <c r="HR95" s="108"/>
      <c r="HS95" s="108"/>
      <c r="HT95" s="108"/>
      <c r="HU95" s="108"/>
      <c r="HV95" s="108"/>
      <c r="HW95" s="108"/>
      <c r="HX95" s="108"/>
      <c r="HY95" s="108"/>
    </row>
    <row r="96" spans="1:233" s="109" customFormat="1" ht="60">
      <c r="A96" s="97" t="s">
        <v>26</v>
      </c>
      <c r="B96" s="98">
        <v>3146650215</v>
      </c>
      <c r="C96" s="93" t="s">
        <v>330</v>
      </c>
      <c r="D96" s="102" t="s">
        <v>12</v>
      </c>
      <c r="E96" s="97" t="s">
        <v>22</v>
      </c>
      <c r="F96" s="112" t="s">
        <v>210</v>
      </c>
      <c r="G96" s="91">
        <v>226640.2</v>
      </c>
      <c r="H96" s="91">
        <v>18825.920000000002</v>
      </c>
      <c r="I96" s="91">
        <v>18825.920000000002</v>
      </c>
      <c r="J96" s="92"/>
      <c r="K96" s="108"/>
      <c r="L96" s="92"/>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108"/>
      <c r="DZ96" s="108"/>
      <c r="EA96" s="108"/>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108"/>
      <c r="FT96" s="108"/>
      <c r="FU96" s="108"/>
      <c r="FV96" s="108"/>
      <c r="FW96" s="108"/>
      <c r="FX96" s="108"/>
      <c r="FY96" s="108"/>
      <c r="FZ96" s="108"/>
      <c r="GA96" s="108"/>
      <c r="GB96" s="108"/>
      <c r="GC96" s="108"/>
      <c r="GD96" s="108"/>
      <c r="GE96" s="108"/>
      <c r="GF96" s="108"/>
      <c r="GG96" s="108"/>
      <c r="GH96" s="108"/>
      <c r="GI96" s="108"/>
      <c r="GJ96" s="108"/>
      <c r="GK96" s="108"/>
      <c r="GL96" s="108"/>
      <c r="GM96" s="108"/>
      <c r="GN96" s="108"/>
      <c r="GO96" s="108"/>
      <c r="GP96" s="108"/>
      <c r="GQ96" s="108"/>
      <c r="GR96" s="108"/>
      <c r="GS96" s="108"/>
      <c r="GT96" s="108"/>
      <c r="GU96" s="108"/>
      <c r="GV96" s="108"/>
      <c r="GW96" s="108"/>
      <c r="GX96" s="108"/>
      <c r="GY96" s="108"/>
      <c r="GZ96" s="108"/>
      <c r="HA96" s="108"/>
      <c r="HB96" s="108"/>
      <c r="HC96" s="108"/>
      <c r="HD96" s="108"/>
      <c r="HE96" s="108"/>
      <c r="HF96" s="108"/>
      <c r="HG96" s="108"/>
      <c r="HH96" s="108"/>
      <c r="HI96" s="108"/>
      <c r="HJ96" s="108"/>
      <c r="HK96" s="108"/>
      <c r="HL96" s="108"/>
      <c r="HM96" s="108"/>
      <c r="HN96" s="108"/>
      <c r="HO96" s="108"/>
      <c r="HP96" s="108"/>
      <c r="HQ96" s="108"/>
      <c r="HR96" s="108"/>
      <c r="HS96" s="108"/>
      <c r="HT96" s="108"/>
      <c r="HU96" s="108"/>
      <c r="HV96" s="108"/>
      <c r="HW96" s="108"/>
      <c r="HX96" s="108"/>
      <c r="HY96" s="108"/>
    </row>
    <row r="97" spans="1:233" s="109" customFormat="1" ht="75">
      <c r="A97" s="97" t="s">
        <v>48</v>
      </c>
      <c r="B97" s="98" t="s">
        <v>49</v>
      </c>
      <c r="C97" s="103" t="s">
        <v>250</v>
      </c>
      <c r="D97" s="102" t="s">
        <v>12</v>
      </c>
      <c r="E97" s="97" t="s">
        <v>34</v>
      </c>
      <c r="F97" s="112" t="s">
        <v>211</v>
      </c>
      <c r="G97" s="91">
        <v>3374.28</v>
      </c>
      <c r="H97" s="91">
        <v>2731.3</v>
      </c>
      <c r="I97" s="91">
        <v>2731.3</v>
      </c>
      <c r="J97" s="92"/>
      <c r="K97" s="108"/>
      <c r="L97" s="92"/>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c r="DS97" s="108"/>
      <c r="DT97" s="108"/>
      <c r="DU97" s="108"/>
      <c r="DV97" s="108"/>
      <c r="DW97" s="108"/>
      <c r="DX97" s="108"/>
      <c r="DY97" s="108"/>
      <c r="DZ97" s="108"/>
      <c r="EA97" s="108"/>
      <c r="EB97" s="108"/>
      <c r="EC97" s="108"/>
      <c r="ED97" s="108"/>
      <c r="EE97" s="108"/>
      <c r="EF97" s="108"/>
      <c r="EG97" s="108"/>
      <c r="EH97" s="108"/>
      <c r="EI97" s="108"/>
      <c r="EJ97" s="108"/>
      <c r="EK97" s="108"/>
      <c r="EL97" s="108"/>
      <c r="EM97" s="108"/>
      <c r="EN97" s="108"/>
      <c r="EO97" s="108"/>
      <c r="EP97" s="108"/>
      <c r="EQ97" s="108"/>
      <c r="ER97" s="108"/>
      <c r="ES97" s="108"/>
      <c r="ET97" s="108"/>
      <c r="EU97" s="108"/>
      <c r="EV97" s="108"/>
      <c r="EW97" s="108"/>
      <c r="EX97" s="108"/>
      <c r="EY97" s="108"/>
      <c r="EZ97" s="108"/>
      <c r="FA97" s="108"/>
      <c r="FB97" s="108"/>
      <c r="FC97" s="108"/>
      <c r="FD97" s="108"/>
      <c r="FE97" s="108"/>
      <c r="FF97" s="108"/>
      <c r="FG97" s="108"/>
      <c r="FH97" s="108"/>
      <c r="FI97" s="108"/>
      <c r="FJ97" s="108"/>
      <c r="FK97" s="108"/>
      <c r="FL97" s="108"/>
      <c r="FM97" s="108"/>
      <c r="FN97" s="108"/>
      <c r="FO97" s="108"/>
      <c r="FP97" s="108"/>
      <c r="FQ97" s="108"/>
      <c r="FR97" s="108"/>
      <c r="FS97" s="108"/>
      <c r="FT97" s="108"/>
      <c r="FU97" s="108"/>
      <c r="FV97" s="108"/>
      <c r="FW97" s="108"/>
      <c r="FX97" s="108"/>
      <c r="FY97" s="108"/>
      <c r="FZ97" s="108"/>
      <c r="GA97" s="108"/>
      <c r="GB97" s="108"/>
      <c r="GC97" s="108"/>
      <c r="GD97" s="108"/>
      <c r="GE97" s="108"/>
      <c r="GF97" s="108"/>
      <c r="GG97" s="108"/>
      <c r="GH97" s="108"/>
      <c r="GI97" s="108"/>
      <c r="GJ97" s="108"/>
      <c r="GK97" s="108"/>
      <c r="GL97" s="108"/>
      <c r="GM97" s="108"/>
      <c r="GN97" s="108"/>
      <c r="GO97" s="108"/>
      <c r="GP97" s="108"/>
      <c r="GQ97" s="108"/>
      <c r="GR97" s="108"/>
      <c r="GS97" s="108"/>
      <c r="GT97" s="108"/>
      <c r="GU97" s="108"/>
      <c r="GV97" s="108"/>
      <c r="GW97" s="108"/>
      <c r="GX97" s="108"/>
      <c r="GY97" s="108"/>
      <c r="GZ97" s="108"/>
      <c r="HA97" s="108"/>
      <c r="HB97" s="108"/>
      <c r="HC97" s="108"/>
      <c r="HD97" s="108"/>
      <c r="HE97" s="108"/>
      <c r="HF97" s="108"/>
      <c r="HG97" s="108"/>
      <c r="HH97" s="108"/>
      <c r="HI97" s="108"/>
      <c r="HJ97" s="108"/>
      <c r="HK97" s="108"/>
      <c r="HL97" s="108"/>
      <c r="HM97" s="108"/>
      <c r="HN97" s="108"/>
      <c r="HO97" s="108"/>
      <c r="HP97" s="108"/>
      <c r="HQ97" s="108"/>
      <c r="HR97" s="108"/>
      <c r="HS97" s="108"/>
      <c r="HT97" s="108"/>
      <c r="HU97" s="108"/>
      <c r="HV97" s="108"/>
      <c r="HW97" s="108"/>
      <c r="HX97" s="108"/>
      <c r="HY97" s="108"/>
    </row>
    <row r="98" spans="1:233" s="109" customFormat="1" ht="60">
      <c r="A98" s="97" t="s">
        <v>48</v>
      </c>
      <c r="B98" s="98" t="s">
        <v>49</v>
      </c>
      <c r="C98" s="103" t="s">
        <v>251</v>
      </c>
      <c r="D98" s="102" t="s">
        <v>12</v>
      </c>
      <c r="E98" s="97" t="s">
        <v>34</v>
      </c>
      <c r="F98" s="112" t="s">
        <v>212</v>
      </c>
      <c r="G98" s="91">
        <v>22616.639999999999</v>
      </c>
      <c r="H98" s="91">
        <v>22616.639999999999</v>
      </c>
      <c r="I98" s="91">
        <v>22616.639999999999</v>
      </c>
      <c r="J98" s="92"/>
      <c r="K98" s="108"/>
      <c r="L98" s="92"/>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c r="DH98" s="108"/>
      <c r="DI98" s="108"/>
      <c r="DJ98" s="108"/>
      <c r="DK98" s="108"/>
      <c r="DL98" s="108"/>
      <c r="DM98" s="108"/>
      <c r="DN98" s="108"/>
      <c r="DO98" s="108"/>
      <c r="DP98" s="108"/>
      <c r="DQ98" s="108"/>
      <c r="DR98" s="108"/>
      <c r="DS98" s="108"/>
      <c r="DT98" s="108"/>
      <c r="DU98" s="108"/>
      <c r="DV98" s="108"/>
      <c r="DW98" s="108"/>
      <c r="DX98" s="108"/>
      <c r="DY98" s="108"/>
      <c r="DZ98" s="108"/>
      <c r="EA98" s="108"/>
      <c r="EB98" s="108"/>
      <c r="EC98" s="108"/>
      <c r="ED98" s="108"/>
      <c r="EE98" s="108"/>
      <c r="EF98" s="108"/>
      <c r="EG98" s="108"/>
      <c r="EH98" s="108"/>
      <c r="EI98" s="108"/>
      <c r="EJ98" s="108"/>
      <c r="EK98" s="108"/>
      <c r="EL98" s="108"/>
      <c r="EM98" s="108"/>
      <c r="EN98" s="108"/>
      <c r="EO98" s="108"/>
      <c r="EP98" s="108"/>
      <c r="EQ98" s="108"/>
      <c r="ER98" s="108"/>
      <c r="ES98" s="108"/>
      <c r="ET98" s="108"/>
      <c r="EU98" s="108"/>
      <c r="EV98" s="108"/>
      <c r="EW98" s="108"/>
      <c r="EX98" s="108"/>
      <c r="EY98" s="108"/>
      <c r="EZ98" s="108"/>
      <c r="FA98" s="108"/>
      <c r="FB98" s="108"/>
      <c r="FC98" s="108"/>
      <c r="FD98" s="108"/>
      <c r="FE98" s="108"/>
      <c r="FF98" s="108"/>
      <c r="FG98" s="108"/>
      <c r="FH98" s="108"/>
      <c r="FI98" s="108"/>
      <c r="FJ98" s="108"/>
      <c r="FK98" s="108"/>
      <c r="FL98" s="108"/>
      <c r="FM98" s="108"/>
      <c r="FN98" s="108"/>
      <c r="FO98" s="108"/>
      <c r="FP98" s="108"/>
      <c r="FQ98" s="108"/>
      <c r="FR98" s="108"/>
      <c r="FS98" s="108"/>
      <c r="FT98" s="108"/>
      <c r="FU98" s="108"/>
      <c r="FV98" s="108"/>
      <c r="FW98" s="108"/>
      <c r="FX98" s="108"/>
      <c r="FY98" s="108"/>
      <c r="FZ98" s="108"/>
      <c r="GA98" s="108"/>
      <c r="GB98" s="108"/>
      <c r="GC98" s="108"/>
      <c r="GD98" s="108"/>
      <c r="GE98" s="108"/>
      <c r="GF98" s="108"/>
      <c r="GG98" s="108"/>
      <c r="GH98" s="108"/>
      <c r="GI98" s="108"/>
      <c r="GJ98" s="108"/>
      <c r="GK98" s="108"/>
      <c r="GL98" s="108"/>
      <c r="GM98" s="108"/>
      <c r="GN98" s="108"/>
      <c r="GO98" s="108"/>
      <c r="GP98" s="108"/>
      <c r="GQ98" s="108"/>
      <c r="GR98" s="108"/>
      <c r="GS98" s="108"/>
      <c r="GT98" s="108"/>
      <c r="GU98" s="108"/>
      <c r="GV98" s="108"/>
      <c r="GW98" s="108"/>
      <c r="GX98" s="108"/>
      <c r="GY98" s="108"/>
      <c r="GZ98" s="108"/>
      <c r="HA98" s="108"/>
      <c r="HB98" s="108"/>
      <c r="HC98" s="108"/>
      <c r="HD98" s="108"/>
      <c r="HE98" s="108"/>
      <c r="HF98" s="108"/>
      <c r="HG98" s="108"/>
      <c r="HH98" s="108"/>
      <c r="HI98" s="108"/>
      <c r="HJ98" s="108"/>
      <c r="HK98" s="108"/>
      <c r="HL98" s="108"/>
      <c r="HM98" s="108"/>
      <c r="HN98" s="108"/>
      <c r="HO98" s="108"/>
      <c r="HP98" s="108"/>
      <c r="HQ98" s="108"/>
      <c r="HR98" s="108"/>
      <c r="HS98" s="108"/>
      <c r="HT98" s="108"/>
      <c r="HU98" s="108"/>
      <c r="HV98" s="108"/>
      <c r="HW98" s="108"/>
      <c r="HX98" s="108"/>
      <c r="HY98" s="108"/>
    </row>
    <row r="99" spans="1:233" s="109" customFormat="1" ht="165">
      <c r="A99" s="97" t="s">
        <v>48</v>
      </c>
      <c r="B99" s="98" t="s">
        <v>49</v>
      </c>
      <c r="C99" s="103" t="s">
        <v>252</v>
      </c>
      <c r="D99" s="102" t="s">
        <v>12</v>
      </c>
      <c r="E99" s="97" t="s">
        <v>34</v>
      </c>
      <c r="F99" s="112" t="s">
        <v>213</v>
      </c>
      <c r="G99" s="91">
        <v>1535624.33</v>
      </c>
      <c r="H99" s="91">
        <v>1535624.33</v>
      </c>
      <c r="I99" s="91">
        <v>1535624.33</v>
      </c>
      <c r="J99" s="92"/>
      <c r="K99" s="108"/>
      <c r="L99" s="92"/>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108"/>
      <c r="CW99" s="108"/>
      <c r="CX99" s="108"/>
      <c r="CY99" s="108"/>
      <c r="CZ99" s="108"/>
      <c r="DA99" s="108"/>
      <c r="DB99" s="108"/>
      <c r="DC99" s="108"/>
      <c r="DD99" s="108"/>
      <c r="DE99" s="108"/>
      <c r="DF99" s="108"/>
      <c r="DG99" s="108"/>
      <c r="DH99" s="108"/>
      <c r="DI99" s="108"/>
      <c r="DJ99" s="108"/>
      <c r="DK99" s="108"/>
      <c r="DL99" s="108"/>
      <c r="DM99" s="108"/>
      <c r="DN99" s="108"/>
      <c r="DO99" s="108"/>
      <c r="DP99" s="108"/>
      <c r="DQ99" s="108"/>
      <c r="DR99" s="108"/>
      <c r="DS99" s="108"/>
      <c r="DT99" s="108"/>
      <c r="DU99" s="108"/>
      <c r="DV99" s="108"/>
      <c r="DW99" s="108"/>
      <c r="DX99" s="108"/>
      <c r="DY99" s="108"/>
      <c r="DZ99" s="108"/>
      <c r="EA99" s="108"/>
      <c r="EB99" s="108"/>
      <c r="EC99" s="108"/>
      <c r="ED99" s="108"/>
      <c r="EE99" s="108"/>
      <c r="EF99" s="108"/>
      <c r="EG99" s="108"/>
      <c r="EH99" s="108"/>
      <c r="EI99" s="108"/>
      <c r="EJ99" s="108"/>
      <c r="EK99" s="108"/>
      <c r="EL99" s="108"/>
      <c r="EM99" s="108"/>
      <c r="EN99" s="108"/>
      <c r="EO99" s="108"/>
      <c r="EP99" s="108"/>
      <c r="EQ99" s="108"/>
      <c r="ER99" s="108"/>
      <c r="ES99" s="108"/>
      <c r="ET99" s="108"/>
      <c r="EU99" s="108"/>
      <c r="EV99" s="108"/>
      <c r="EW99" s="108"/>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8"/>
      <c r="GL99" s="108"/>
      <c r="GM99" s="108"/>
      <c r="GN99" s="108"/>
      <c r="GO99" s="108"/>
      <c r="GP99" s="108"/>
      <c r="GQ99" s="108"/>
      <c r="GR99" s="108"/>
      <c r="GS99" s="108"/>
      <c r="GT99" s="108"/>
      <c r="GU99" s="108"/>
      <c r="GV99" s="108"/>
      <c r="GW99" s="108"/>
      <c r="GX99" s="108"/>
      <c r="GY99" s="108"/>
      <c r="GZ99" s="108"/>
      <c r="HA99" s="108"/>
      <c r="HB99" s="108"/>
      <c r="HC99" s="108"/>
      <c r="HD99" s="108"/>
      <c r="HE99" s="108"/>
      <c r="HF99" s="108"/>
      <c r="HG99" s="108"/>
      <c r="HH99" s="108"/>
      <c r="HI99" s="108"/>
      <c r="HJ99" s="108"/>
      <c r="HK99" s="108"/>
      <c r="HL99" s="108"/>
      <c r="HM99" s="108"/>
      <c r="HN99" s="108"/>
      <c r="HO99" s="108"/>
      <c r="HP99" s="108"/>
      <c r="HQ99" s="108"/>
      <c r="HR99" s="108"/>
      <c r="HS99" s="108"/>
      <c r="HT99" s="108"/>
      <c r="HU99" s="108"/>
      <c r="HV99" s="108"/>
      <c r="HW99" s="108"/>
      <c r="HX99" s="108"/>
      <c r="HY99" s="108"/>
    </row>
    <row r="100" spans="1:233" s="109" customFormat="1" ht="45">
      <c r="A100" s="97" t="s">
        <v>60</v>
      </c>
      <c r="B100" s="98">
        <v>544659000109</v>
      </c>
      <c r="C100" s="103" t="s">
        <v>265</v>
      </c>
      <c r="D100" s="102" t="s">
        <v>12</v>
      </c>
      <c r="E100" s="97" t="s">
        <v>34</v>
      </c>
      <c r="F100" s="112" t="s">
        <v>214</v>
      </c>
      <c r="G100" s="91">
        <v>8981.92</v>
      </c>
      <c r="H100" s="91">
        <v>0</v>
      </c>
      <c r="I100" s="91">
        <v>0</v>
      </c>
      <c r="J100" s="92"/>
      <c r="K100" s="108"/>
      <c r="L100" s="92"/>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08"/>
      <c r="DC100" s="108"/>
      <c r="DD100" s="108"/>
      <c r="DE100" s="108"/>
      <c r="DF100" s="108"/>
      <c r="DG100" s="108"/>
      <c r="DH100" s="108"/>
      <c r="DI100" s="108"/>
      <c r="DJ100" s="108"/>
      <c r="DK100" s="108"/>
      <c r="DL100" s="108"/>
      <c r="DM100" s="108"/>
      <c r="DN100" s="108"/>
      <c r="DO100" s="108"/>
      <c r="DP100" s="108"/>
      <c r="DQ100" s="108"/>
      <c r="DR100" s="108"/>
      <c r="DS100" s="108"/>
      <c r="DT100" s="108"/>
      <c r="DU100" s="108"/>
      <c r="DV100" s="108"/>
      <c r="DW100" s="108"/>
      <c r="DX100" s="108"/>
      <c r="DY100" s="108"/>
      <c r="DZ100" s="108"/>
      <c r="EA100" s="108"/>
      <c r="EB100" s="108"/>
      <c r="EC100" s="108"/>
      <c r="ED100" s="108"/>
      <c r="EE100" s="108"/>
      <c r="EF100" s="108"/>
      <c r="EG100" s="108"/>
      <c r="EH100" s="108"/>
      <c r="EI100" s="108"/>
      <c r="EJ100" s="108"/>
      <c r="EK100" s="108"/>
      <c r="EL100" s="108"/>
      <c r="EM100" s="108"/>
      <c r="EN100" s="108"/>
      <c r="EO100" s="108"/>
      <c r="EP100" s="108"/>
      <c r="EQ100" s="108"/>
      <c r="ER100" s="108"/>
      <c r="ES100" s="108"/>
      <c r="ET100" s="108"/>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8"/>
      <c r="GL100" s="108"/>
      <c r="GM100" s="108"/>
      <c r="GN100" s="108"/>
      <c r="GO100" s="108"/>
      <c r="GP100" s="108"/>
      <c r="GQ100" s="108"/>
      <c r="GR100" s="108"/>
      <c r="GS100" s="108"/>
      <c r="GT100" s="108"/>
      <c r="GU100" s="108"/>
      <c r="GV100" s="108"/>
      <c r="GW100" s="108"/>
      <c r="GX100" s="108"/>
      <c r="GY100" s="108"/>
      <c r="GZ100" s="108"/>
      <c r="HA100" s="108"/>
      <c r="HB100" s="108"/>
      <c r="HC100" s="108"/>
      <c r="HD100" s="108"/>
      <c r="HE100" s="108"/>
      <c r="HF100" s="108"/>
      <c r="HG100" s="108"/>
      <c r="HH100" s="108"/>
      <c r="HI100" s="108"/>
      <c r="HJ100" s="108"/>
      <c r="HK100" s="108"/>
      <c r="HL100" s="108"/>
      <c r="HM100" s="108"/>
      <c r="HN100" s="108"/>
      <c r="HO100" s="108"/>
      <c r="HP100" s="108"/>
      <c r="HQ100" s="108"/>
      <c r="HR100" s="108"/>
      <c r="HS100" s="108"/>
      <c r="HT100" s="108"/>
      <c r="HU100" s="108"/>
      <c r="HV100" s="108"/>
      <c r="HW100" s="108"/>
      <c r="HX100" s="108"/>
      <c r="HY100" s="108"/>
    </row>
    <row r="101" spans="1:233" s="109" customFormat="1" ht="45">
      <c r="A101" s="97" t="s">
        <v>60</v>
      </c>
      <c r="B101" s="98">
        <v>544659000109</v>
      </c>
      <c r="C101" s="103" t="s">
        <v>253</v>
      </c>
      <c r="D101" s="102" t="s">
        <v>12</v>
      </c>
      <c r="E101" s="97" t="s">
        <v>34</v>
      </c>
      <c r="F101" s="112" t="s">
        <v>215</v>
      </c>
      <c r="G101" s="91">
        <v>8981.92</v>
      </c>
      <c r="H101" s="91">
        <v>0</v>
      </c>
      <c r="I101" s="91">
        <v>0</v>
      </c>
      <c r="J101" s="92"/>
      <c r="K101" s="108"/>
      <c r="L101" s="92"/>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8"/>
      <c r="GL101" s="108"/>
      <c r="GM101" s="108"/>
      <c r="GN101" s="108"/>
      <c r="GO101" s="108"/>
      <c r="GP101" s="108"/>
      <c r="GQ101" s="108"/>
      <c r="GR101" s="108"/>
      <c r="GS101" s="108"/>
      <c r="GT101" s="108"/>
      <c r="GU101" s="108"/>
      <c r="GV101" s="108"/>
      <c r="GW101" s="108"/>
      <c r="GX101" s="108"/>
      <c r="GY101" s="108"/>
      <c r="GZ101" s="108"/>
      <c r="HA101" s="108"/>
      <c r="HB101" s="108"/>
      <c r="HC101" s="108"/>
      <c r="HD101" s="108"/>
      <c r="HE101" s="108"/>
      <c r="HF101" s="108"/>
      <c r="HG101" s="108"/>
      <c r="HH101" s="108"/>
      <c r="HI101" s="108"/>
      <c r="HJ101" s="108"/>
      <c r="HK101" s="108"/>
      <c r="HL101" s="108"/>
      <c r="HM101" s="108"/>
      <c r="HN101" s="108"/>
      <c r="HO101" s="108"/>
      <c r="HP101" s="108"/>
      <c r="HQ101" s="108"/>
      <c r="HR101" s="108"/>
      <c r="HS101" s="108"/>
      <c r="HT101" s="108"/>
      <c r="HU101" s="108"/>
      <c r="HV101" s="108"/>
      <c r="HW101" s="108"/>
      <c r="HX101" s="108"/>
      <c r="HY101" s="108"/>
    </row>
    <row r="102" spans="1:233" s="109" customFormat="1" ht="60">
      <c r="A102" s="97" t="s">
        <v>59</v>
      </c>
      <c r="B102" s="98">
        <v>7637990000112</v>
      </c>
      <c r="C102" s="103" t="s">
        <v>254</v>
      </c>
      <c r="D102" s="102" t="s">
        <v>12</v>
      </c>
      <c r="E102" s="97" t="s">
        <v>34</v>
      </c>
      <c r="F102" s="112" t="s">
        <v>216</v>
      </c>
      <c r="G102" s="91">
        <v>251.72</v>
      </c>
      <c r="H102" s="91">
        <v>0</v>
      </c>
      <c r="I102" s="91">
        <v>0</v>
      </c>
      <c r="J102" s="92"/>
      <c r="K102" s="108"/>
      <c r="L102" s="92"/>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8"/>
      <c r="GL102" s="108"/>
      <c r="GM102" s="108"/>
      <c r="GN102" s="108"/>
      <c r="GO102" s="108"/>
      <c r="GP102" s="108"/>
      <c r="GQ102" s="108"/>
      <c r="GR102" s="108"/>
      <c r="GS102" s="108"/>
      <c r="GT102" s="108"/>
      <c r="GU102" s="108"/>
      <c r="GV102" s="108"/>
      <c r="GW102" s="108"/>
      <c r="GX102" s="108"/>
      <c r="GY102" s="108"/>
      <c r="GZ102" s="108"/>
      <c r="HA102" s="108"/>
      <c r="HB102" s="108"/>
      <c r="HC102" s="108"/>
      <c r="HD102" s="108"/>
      <c r="HE102" s="108"/>
      <c r="HF102" s="108"/>
      <c r="HG102" s="108"/>
      <c r="HH102" s="108"/>
      <c r="HI102" s="108"/>
      <c r="HJ102" s="108"/>
      <c r="HK102" s="108"/>
      <c r="HL102" s="108"/>
      <c r="HM102" s="108"/>
      <c r="HN102" s="108"/>
      <c r="HO102" s="108"/>
      <c r="HP102" s="108"/>
      <c r="HQ102" s="108"/>
      <c r="HR102" s="108"/>
      <c r="HS102" s="108"/>
      <c r="HT102" s="108"/>
      <c r="HU102" s="108"/>
      <c r="HV102" s="108"/>
      <c r="HW102" s="108"/>
      <c r="HX102" s="108"/>
      <c r="HY102" s="108"/>
    </row>
    <row r="103" spans="1:233" s="109" customFormat="1" ht="60">
      <c r="A103" s="97" t="s">
        <v>59</v>
      </c>
      <c r="B103" s="98">
        <v>7637990000112</v>
      </c>
      <c r="C103" s="103" t="s">
        <v>255</v>
      </c>
      <c r="D103" s="102" t="s">
        <v>12</v>
      </c>
      <c r="E103" s="97" t="s">
        <v>34</v>
      </c>
      <c r="F103" s="112" t="s">
        <v>217</v>
      </c>
      <c r="G103" s="91">
        <v>251.72</v>
      </c>
      <c r="H103" s="91">
        <v>0</v>
      </c>
      <c r="I103" s="91">
        <v>0</v>
      </c>
      <c r="J103" s="92"/>
      <c r="K103" s="108"/>
      <c r="L103" s="92"/>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8"/>
      <c r="HB103" s="108"/>
      <c r="HC103" s="108"/>
      <c r="HD103" s="108"/>
      <c r="HE103" s="108"/>
      <c r="HF103" s="108"/>
      <c r="HG103" s="108"/>
      <c r="HH103" s="108"/>
      <c r="HI103" s="108"/>
      <c r="HJ103" s="108"/>
      <c r="HK103" s="108"/>
      <c r="HL103" s="108"/>
      <c r="HM103" s="108"/>
      <c r="HN103" s="108"/>
      <c r="HO103" s="108"/>
      <c r="HP103" s="108"/>
      <c r="HQ103" s="108"/>
      <c r="HR103" s="108"/>
      <c r="HS103" s="108"/>
      <c r="HT103" s="108"/>
      <c r="HU103" s="108"/>
      <c r="HV103" s="108"/>
      <c r="HW103" s="108"/>
      <c r="HX103" s="108"/>
      <c r="HY103" s="108"/>
    </row>
    <row r="104" spans="1:233" s="109" customFormat="1" ht="60">
      <c r="A104" s="97" t="s">
        <v>58</v>
      </c>
      <c r="B104" s="98">
        <v>12316919000178</v>
      </c>
      <c r="C104" s="103" t="s">
        <v>256</v>
      </c>
      <c r="D104" s="102" t="s">
        <v>12</v>
      </c>
      <c r="E104" s="97" t="s">
        <v>34</v>
      </c>
      <c r="F104" s="112" t="s">
        <v>218</v>
      </c>
      <c r="G104" s="91">
        <v>253.89</v>
      </c>
      <c r="H104" s="91">
        <v>0</v>
      </c>
      <c r="I104" s="91">
        <v>0</v>
      </c>
      <c r="J104" s="92"/>
      <c r="K104" s="108"/>
      <c r="L104" s="92"/>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c r="EO104" s="108"/>
      <c r="EP104" s="108"/>
      <c r="EQ104" s="108"/>
      <c r="ER104" s="108"/>
      <c r="ES104" s="108"/>
      <c r="ET104" s="108"/>
      <c r="EU104" s="108"/>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08"/>
      <c r="GQ104" s="108"/>
      <c r="GR104" s="108"/>
      <c r="GS104" s="108"/>
      <c r="GT104" s="108"/>
      <c r="GU104" s="108"/>
      <c r="GV104" s="108"/>
      <c r="GW104" s="108"/>
      <c r="GX104" s="108"/>
      <c r="GY104" s="108"/>
      <c r="GZ104" s="108"/>
      <c r="HA104" s="108"/>
      <c r="HB104" s="108"/>
      <c r="HC104" s="108"/>
      <c r="HD104" s="108"/>
      <c r="HE104" s="108"/>
      <c r="HF104" s="108"/>
      <c r="HG104" s="108"/>
      <c r="HH104" s="108"/>
      <c r="HI104" s="108"/>
      <c r="HJ104" s="108"/>
      <c r="HK104" s="108"/>
      <c r="HL104" s="108"/>
      <c r="HM104" s="108"/>
      <c r="HN104" s="108"/>
      <c r="HO104" s="108"/>
      <c r="HP104" s="108"/>
      <c r="HQ104" s="108"/>
      <c r="HR104" s="108"/>
      <c r="HS104" s="108"/>
      <c r="HT104" s="108"/>
      <c r="HU104" s="108"/>
      <c r="HV104" s="108"/>
      <c r="HW104" s="108"/>
      <c r="HX104" s="108"/>
      <c r="HY104" s="108"/>
    </row>
    <row r="105" spans="1:233" s="109" customFormat="1" ht="60">
      <c r="A105" s="97" t="s">
        <v>58</v>
      </c>
      <c r="B105" s="98">
        <v>12316919000178</v>
      </c>
      <c r="C105" s="103" t="s">
        <v>257</v>
      </c>
      <c r="D105" s="102" t="s">
        <v>12</v>
      </c>
      <c r="E105" s="97" t="s">
        <v>34</v>
      </c>
      <c r="F105" s="112" t="s">
        <v>219</v>
      </c>
      <c r="G105" s="91">
        <v>253.89</v>
      </c>
      <c r="H105" s="91">
        <v>0</v>
      </c>
      <c r="I105" s="91">
        <v>0</v>
      </c>
      <c r="J105" s="92"/>
      <c r="K105" s="108"/>
      <c r="L105" s="92"/>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c r="EO105" s="108"/>
      <c r="EP105" s="108"/>
      <c r="EQ105" s="108"/>
      <c r="ER105" s="108"/>
      <c r="ES105" s="108"/>
      <c r="ET105" s="108"/>
      <c r="EU105" s="108"/>
      <c r="EV105" s="108"/>
      <c r="EW105" s="108"/>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8"/>
      <c r="FU105" s="108"/>
      <c r="FV105" s="108"/>
      <c r="FW105" s="108"/>
      <c r="FX105" s="108"/>
      <c r="FY105" s="108"/>
      <c r="FZ105" s="108"/>
      <c r="GA105" s="108"/>
      <c r="GB105" s="108"/>
      <c r="GC105" s="108"/>
      <c r="GD105" s="108"/>
      <c r="GE105" s="108"/>
      <c r="GF105" s="108"/>
      <c r="GG105" s="108"/>
      <c r="GH105" s="108"/>
      <c r="GI105" s="108"/>
      <c r="GJ105" s="108"/>
      <c r="GK105" s="108"/>
      <c r="GL105" s="108"/>
      <c r="GM105" s="108"/>
      <c r="GN105" s="108"/>
      <c r="GO105" s="108"/>
      <c r="GP105" s="108"/>
      <c r="GQ105" s="108"/>
      <c r="GR105" s="108"/>
      <c r="GS105" s="108"/>
      <c r="GT105" s="108"/>
      <c r="GU105" s="108"/>
      <c r="GV105" s="108"/>
      <c r="GW105" s="108"/>
      <c r="GX105" s="108"/>
      <c r="GY105" s="108"/>
      <c r="GZ105" s="108"/>
      <c r="HA105" s="108"/>
      <c r="HB105" s="108"/>
      <c r="HC105" s="108"/>
      <c r="HD105" s="108"/>
      <c r="HE105" s="108"/>
      <c r="HF105" s="108"/>
      <c r="HG105" s="108"/>
      <c r="HH105" s="108"/>
      <c r="HI105" s="108"/>
      <c r="HJ105" s="108"/>
      <c r="HK105" s="108"/>
      <c r="HL105" s="108"/>
      <c r="HM105" s="108"/>
      <c r="HN105" s="108"/>
      <c r="HO105" s="108"/>
      <c r="HP105" s="108"/>
      <c r="HQ105" s="108"/>
      <c r="HR105" s="108"/>
      <c r="HS105" s="108"/>
      <c r="HT105" s="108"/>
      <c r="HU105" s="108"/>
      <c r="HV105" s="108"/>
      <c r="HW105" s="108"/>
      <c r="HX105" s="108"/>
      <c r="HY105" s="108"/>
    </row>
    <row r="106" spans="1:233" s="109" customFormat="1" ht="60">
      <c r="A106" s="97" t="s">
        <v>73</v>
      </c>
      <c r="B106" s="98">
        <v>3491063000186</v>
      </c>
      <c r="C106" s="103" t="s">
        <v>258</v>
      </c>
      <c r="D106" s="102" t="s">
        <v>12</v>
      </c>
      <c r="E106" s="97" t="s">
        <v>34</v>
      </c>
      <c r="F106" s="112" t="s">
        <v>220</v>
      </c>
      <c r="G106" s="91">
        <v>2452.3000000000002</v>
      </c>
      <c r="H106" s="91">
        <v>2452.3000000000002</v>
      </c>
      <c r="I106" s="91">
        <v>2452.3000000000002</v>
      </c>
      <c r="J106" s="92"/>
      <c r="K106" s="108"/>
      <c r="L106" s="92"/>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c r="EO106" s="108"/>
      <c r="EP106" s="108"/>
      <c r="EQ106" s="108"/>
      <c r="ER106" s="108"/>
      <c r="ES106" s="108"/>
      <c r="ET106" s="108"/>
      <c r="EU106" s="108"/>
      <c r="EV106" s="108"/>
      <c r="EW106" s="108"/>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8"/>
      <c r="GL106" s="108"/>
      <c r="GM106" s="108"/>
      <c r="GN106" s="108"/>
      <c r="GO106" s="108"/>
      <c r="GP106" s="108"/>
      <c r="GQ106" s="108"/>
      <c r="GR106" s="108"/>
      <c r="GS106" s="108"/>
      <c r="GT106" s="108"/>
      <c r="GU106" s="108"/>
      <c r="GV106" s="108"/>
      <c r="GW106" s="108"/>
      <c r="GX106" s="108"/>
      <c r="GY106" s="108"/>
      <c r="GZ106" s="108"/>
      <c r="HA106" s="108"/>
      <c r="HB106" s="108"/>
      <c r="HC106" s="108"/>
      <c r="HD106" s="108"/>
      <c r="HE106" s="108"/>
      <c r="HF106" s="108"/>
      <c r="HG106" s="108"/>
      <c r="HH106" s="108"/>
      <c r="HI106" s="108"/>
      <c r="HJ106" s="108"/>
      <c r="HK106" s="108"/>
      <c r="HL106" s="108"/>
      <c r="HM106" s="108"/>
      <c r="HN106" s="108"/>
      <c r="HO106" s="108"/>
      <c r="HP106" s="108"/>
      <c r="HQ106" s="108"/>
      <c r="HR106" s="108"/>
      <c r="HS106" s="108"/>
      <c r="HT106" s="108"/>
      <c r="HU106" s="108"/>
      <c r="HV106" s="108"/>
      <c r="HW106" s="108"/>
      <c r="HX106" s="108"/>
      <c r="HY106" s="108"/>
    </row>
    <row r="107" spans="1:233" s="109" customFormat="1" ht="60">
      <c r="A107" s="97" t="s">
        <v>73</v>
      </c>
      <c r="B107" s="98">
        <v>3491063000186</v>
      </c>
      <c r="C107" s="103" t="s">
        <v>259</v>
      </c>
      <c r="D107" s="102" t="s">
        <v>12</v>
      </c>
      <c r="E107" s="97" t="s">
        <v>34</v>
      </c>
      <c r="F107" s="112" t="s">
        <v>221</v>
      </c>
      <c r="G107" s="91">
        <v>2452.3000000000002</v>
      </c>
      <c r="H107" s="91">
        <v>2452.3000000000002</v>
      </c>
      <c r="I107" s="91">
        <v>2452.3000000000002</v>
      </c>
      <c r="J107" s="92"/>
      <c r="K107" s="108"/>
      <c r="L107" s="92"/>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c r="EO107" s="108"/>
      <c r="EP107" s="108"/>
      <c r="EQ107" s="108"/>
      <c r="ER107" s="108"/>
      <c r="ES107" s="108"/>
      <c r="ET107" s="108"/>
      <c r="EU107" s="108"/>
      <c r="EV107" s="108"/>
      <c r="EW107" s="108"/>
      <c r="EX107" s="108"/>
      <c r="EY107" s="108"/>
      <c r="EZ107" s="108"/>
      <c r="FA107" s="108"/>
      <c r="FB107" s="108"/>
      <c r="FC107" s="108"/>
      <c r="FD107" s="108"/>
      <c r="FE107" s="108"/>
      <c r="FF107" s="108"/>
      <c r="FG107" s="108"/>
      <c r="FH107" s="108"/>
      <c r="FI107" s="108"/>
      <c r="FJ107" s="108"/>
      <c r="FK107" s="108"/>
      <c r="FL107" s="108"/>
      <c r="FM107" s="108"/>
      <c r="FN107" s="108"/>
      <c r="FO107" s="108"/>
      <c r="FP107" s="108"/>
      <c r="FQ107" s="108"/>
      <c r="FR107" s="108"/>
      <c r="FS107" s="108"/>
      <c r="FT107" s="108"/>
      <c r="FU107" s="108"/>
      <c r="FV107" s="108"/>
      <c r="FW107" s="108"/>
      <c r="FX107" s="108"/>
      <c r="FY107" s="108"/>
      <c r="FZ107" s="108"/>
      <c r="GA107" s="108"/>
      <c r="GB107" s="108"/>
      <c r="GC107" s="108"/>
      <c r="GD107" s="108"/>
      <c r="GE107" s="108"/>
      <c r="GF107" s="108"/>
      <c r="GG107" s="108"/>
      <c r="GH107" s="108"/>
      <c r="GI107" s="108"/>
      <c r="GJ107" s="108"/>
      <c r="GK107" s="108"/>
      <c r="GL107" s="108"/>
      <c r="GM107" s="108"/>
      <c r="GN107" s="108"/>
      <c r="GO107" s="108"/>
      <c r="GP107" s="108"/>
      <c r="GQ107" s="108"/>
      <c r="GR107" s="108"/>
      <c r="GS107" s="108"/>
      <c r="GT107" s="108"/>
      <c r="GU107" s="108"/>
      <c r="GV107" s="108"/>
      <c r="GW107" s="108"/>
      <c r="GX107" s="108"/>
      <c r="GY107" s="108"/>
      <c r="GZ107" s="108"/>
      <c r="HA107" s="108"/>
      <c r="HB107" s="108"/>
      <c r="HC107" s="108"/>
      <c r="HD107" s="108"/>
      <c r="HE107" s="108"/>
      <c r="HF107" s="108"/>
      <c r="HG107" s="108"/>
      <c r="HH107" s="108"/>
      <c r="HI107" s="108"/>
      <c r="HJ107" s="108"/>
      <c r="HK107" s="108"/>
      <c r="HL107" s="108"/>
      <c r="HM107" s="108"/>
      <c r="HN107" s="108"/>
      <c r="HO107" s="108"/>
      <c r="HP107" s="108"/>
      <c r="HQ107" s="108"/>
      <c r="HR107" s="108"/>
      <c r="HS107" s="108"/>
      <c r="HT107" s="108"/>
      <c r="HU107" s="108"/>
      <c r="HV107" s="108"/>
      <c r="HW107" s="108"/>
      <c r="HX107" s="108"/>
      <c r="HY107" s="108"/>
    </row>
    <row r="108" spans="1:233">
      <c r="A108" s="9" t="s">
        <v>95</v>
      </c>
      <c r="B108" s="10"/>
      <c r="C108" s="11"/>
      <c r="D108" s="12"/>
      <c r="E108" s="12"/>
      <c r="F108" s="12"/>
      <c r="G108" s="100">
        <f>SUM(G7:G107)</f>
        <v>21409779.399999999</v>
      </c>
      <c r="H108" s="100">
        <f t="shared" ref="H108:I108" si="0">SUM(H7:H107)</f>
        <v>1843584.7200000002</v>
      </c>
      <c r="I108" s="100">
        <f t="shared" si="0"/>
        <v>1843584.7200000002</v>
      </c>
      <c r="L108" s="92"/>
    </row>
    <row r="109" spans="1:233">
      <c r="A109" s="13"/>
      <c r="B109" s="14"/>
      <c r="C109" s="15"/>
      <c r="D109" s="16"/>
      <c r="E109" s="17"/>
      <c r="F109" s="17"/>
      <c r="G109" s="18"/>
      <c r="H109" s="19"/>
      <c r="I109" s="18"/>
      <c r="L109" s="92"/>
    </row>
    <row r="110" spans="1:233">
      <c r="A110" s="125" t="str">
        <f>A2</f>
        <v>JANEIRO/2024</v>
      </c>
      <c r="B110" s="126"/>
      <c r="C110" s="126"/>
      <c r="D110" s="126"/>
      <c r="E110" s="126"/>
      <c r="F110" s="126"/>
      <c r="G110" s="126"/>
      <c r="H110" s="126"/>
      <c r="I110" s="126"/>
      <c r="L110" s="92"/>
      <c r="M110" s="106"/>
    </row>
    <row r="111" spans="1:233" ht="31.5">
      <c r="A111" s="90" t="s">
        <v>96</v>
      </c>
      <c r="B111" s="90"/>
      <c r="C111" s="90"/>
      <c r="D111" s="90"/>
      <c r="E111" s="90"/>
      <c r="F111" s="90"/>
      <c r="G111" s="90"/>
      <c r="H111" s="90"/>
      <c r="I111" s="90"/>
      <c r="L111" s="92"/>
      <c r="M111" s="106"/>
    </row>
    <row r="112" spans="1:233">
      <c r="A112" s="21" t="s">
        <v>2</v>
      </c>
      <c r="B112" s="21" t="s">
        <v>3</v>
      </c>
      <c r="C112" s="22" t="s">
        <v>4</v>
      </c>
      <c r="D112" s="21" t="s">
        <v>5</v>
      </c>
      <c r="E112" s="21" t="s">
        <v>6</v>
      </c>
      <c r="F112" s="21" t="s">
        <v>97</v>
      </c>
      <c r="G112" s="21" t="s">
        <v>98</v>
      </c>
      <c r="H112" s="66" t="s">
        <v>9</v>
      </c>
      <c r="I112" s="23" t="s">
        <v>10</v>
      </c>
      <c r="L112" s="92"/>
      <c r="M112" s="106"/>
    </row>
    <row r="113" spans="1:13" s="106" customFormat="1" ht="90">
      <c r="A113" s="97" t="s">
        <v>99</v>
      </c>
      <c r="B113" s="110">
        <v>34028316000375</v>
      </c>
      <c r="C113" s="93" t="s">
        <v>104</v>
      </c>
      <c r="D113" s="102" t="s">
        <v>12</v>
      </c>
      <c r="E113" s="97" t="s">
        <v>13</v>
      </c>
      <c r="F113" s="114" t="s">
        <v>105</v>
      </c>
      <c r="G113" s="99">
        <v>0</v>
      </c>
      <c r="H113" s="99">
        <v>2691.86</v>
      </c>
      <c r="I113" s="99">
        <v>2691.86</v>
      </c>
      <c r="L113" s="108"/>
    </row>
    <row r="114" spans="1:13" s="106" customFormat="1" ht="75">
      <c r="A114" s="97" t="s">
        <v>266</v>
      </c>
      <c r="B114" s="97">
        <v>45629331272</v>
      </c>
      <c r="C114" s="116" t="s">
        <v>331</v>
      </c>
      <c r="D114" s="102" t="s">
        <v>12</v>
      </c>
      <c r="E114" s="97" t="s">
        <v>22</v>
      </c>
      <c r="F114" s="115" t="s">
        <v>68</v>
      </c>
      <c r="G114" s="99">
        <v>0</v>
      </c>
      <c r="H114" s="99">
        <v>6000</v>
      </c>
      <c r="I114" s="99">
        <v>6000</v>
      </c>
      <c r="L114" s="1"/>
    </row>
    <row r="115" spans="1:13" s="106" customFormat="1" ht="90">
      <c r="A115" s="97" t="s">
        <v>100</v>
      </c>
      <c r="B115" s="111">
        <v>12891300000197</v>
      </c>
      <c r="C115" s="116" t="s">
        <v>332</v>
      </c>
      <c r="D115" s="102" t="s">
        <v>19</v>
      </c>
      <c r="E115" s="97" t="s">
        <v>268</v>
      </c>
      <c r="F115" s="114" t="s">
        <v>79</v>
      </c>
      <c r="G115" s="99">
        <v>0</v>
      </c>
      <c r="H115" s="99">
        <v>263166.84000000003</v>
      </c>
      <c r="I115" s="99">
        <v>263166.84000000003</v>
      </c>
    </row>
    <row r="116" spans="1:13" s="106" customFormat="1" ht="105">
      <c r="A116" s="97" t="s">
        <v>101</v>
      </c>
      <c r="B116" s="111">
        <v>604122000197</v>
      </c>
      <c r="C116" s="116" t="s">
        <v>333</v>
      </c>
      <c r="D116" s="102" t="s">
        <v>19</v>
      </c>
      <c r="E116" s="97" t="s">
        <v>268</v>
      </c>
      <c r="F116" s="114" t="s">
        <v>84</v>
      </c>
      <c r="G116" s="99">
        <v>0</v>
      </c>
      <c r="H116" s="99">
        <v>341359.79</v>
      </c>
      <c r="I116" s="99">
        <v>341359.79</v>
      </c>
    </row>
    <row r="117" spans="1:13" s="106" customFormat="1" ht="105">
      <c r="A117" s="97" t="s">
        <v>103</v>
      </c>
      <c r="B117" s="107">
        <v>2037069000115</v>
      </c>
      <c r="C117" s="116" t="s">
        <v>334</v>
      </c>
      <c r="D117" s="102" t="s">
        <v>19</v>
      </c>
      <c r="E117" s="97" t="s">
        <v>268</v>
      </c>
      <c r="F117" s="114" t="s">
        <v>85</v>
      </c>
      <c r="G117" s="99">
        <v>0</v>
      </c>
      <c r="H117" s="99">
        <v>37597.21</v>
      </c>
      <c r="I117" s="99">
        <v>37597.21</v>
      </c>
    </row>
    <row r="118" spans="1:13" s="106" customFormat="1" ht="30">
      <c r="A118" s="97" t="s">
        <v>267</v>
      </c>
      <c r="B118" s="102">
        <v>17398132000116</v>
      </c>
      <c r="C118" s="116" t="s">
        <v>89</v>
      </c>
      <c r="D118" s="102" t="s">
        <v>19</v>
      </c>
      <c r="E118" s="97" t="s">
        <v>269</v>
      </c>
      <c r="F118" s="114" t="s">
        <v>90</v>
      </c>
      <c r="G118" s="99">
        <v>0</v>
      </c>
      <c r="H118" s="99">
        <v>69.44</v>
      </c>
      <c r="I118" s="99">
        <v>69.44</v>
      </c>
    </row>
    <row r="119" spans="1:13" s="106" customFormat="1" ht="71.25">
      <c r="A119" s="97" t="s">
        <v>102</v>
      </c>
      <c r="B119" s="97">
        <v>65149197000251</v>
      </c>
      <c r="C119" s="130" t="s">
        <v>335</v>
      </c>
      <c r="D119" s="102" t="s">
        <v>19</v>
      </c>
      <c r="E119" s="97" t="s">
        <v>268</v>
      </c>
      <c r="F119" s="114" t="s">
        <v>92</v>
      </c>
      <c r="G119" s="99">
        <v>0</v>
      </c>
      <c r="H119" s="99">
        <v>588</v>
      </c>
      <c r="I119" s="99">
        <v>588</v>
      </c>
    </row>
    <row r="120" spans="1:13">
      <c r="A120" s="85" t="s">
        <v>95</v>
      </c>
      <c r="B120" s="86"/>
      <c r="C120" s="87"/>
      <c r="D120" s="88"/>
      <c r="E120" s="88"/>
      <c r="F120" s="88"/>
      <c r="G120" s="89">
        <f>SUM(G113:G119)</f>
        <v>0</v>
      </c>
      <c r="H120" s="89">
        <f>SUM(H113:H119)</f>
        <v>651473.1399999999</v>
      </c>
      <c r="I120" s="89">
        <f>SUM(I113:I119)</f>
        <v>651473.1399999999</v>
      </c>
      <c r="L120" s="106"/>
    </row>
    <row r="121" spans="1:13">
      <c r="A121" s="69"/>
      <c r="B121" s="69"/>
      <c r="C121" s="70"/>
      <c r="D121" s="71"/>
      <c r="E121" s="71"/>
      <c r="F121" s="71"/>
      <c r="G121" s="72"/>
      <c r="H121" s="35"/>
      <c r="L121" s="106"/>
    </row>
    <row r="122" spans="1:13">
      <c r="A122" s="33" t="s">
        <v>106</v>
      </c>
      <c r="B122" s="33"/>
      <c r="C122" s="33"/>
      <c r="D122" s="34"/>
      <c r="E122" s="34"/>
      <c r="F122" s="34"/>
      <c r="G122" s="33"/>
      <c r="H122" s="35"/>
      <c r="I122" s="33"/>
      <c r="L122" s="106"/>
      <c r="M122" s="73"/>
    </row>
    <row r="123" spans="1:13" ht="31.5">
      <c r="A123" s="74" t="s">
        <v>2</v>
      </c>
      <c r="B123" s="74" t="s">
        <v>3</v>
      </c>
      <c r="C123" s="75" t="s">
        <v>4</v>
      </c>
      <c r="D123" s="74" t="s">
        <v>5</v>
      </c>
      <c r="E123" s="74" t="s">
        <v>6</v>
      </c>
      <c r="F123" s="74" t="s">
        <v>97</v>
      </c>
      <c r="G123" s="74" t="s">
        <v>107</v>
      </c>
      <c r="H123" s="94" t="s">
        <v>108</v>
      </c>
      <c r="I123" s="94" t="s">
        <v>109</v>
      </c>
      <c r="L123" s="106"/>
      <c r="M123" s="73"/>
    </row>
    <row r="124" spans="1:13">
      <c r="A124" s="97"/>
      <c r="B124" s="98"/>
      <c r="C124" s="103"/>
      <c r="D124" s="102"/>
      <c r="E124" s="97"/>
      <c r="F124" s="104"/>
      <c r="G124" s="77"/>
      <c r="H124" s="67"/>
      <c r="I124" s="77"/>
      <c r="L124" s="106"/>
      <c r="M124" s="73"/>
    </row>
    <row r="125" spans="1:13" s="73" customFormat="1">
      <c r="A125" s="97"/>
      <c r="B125" s="98"/>
      <c r="C125" s="103"/>
      <c r="D125" s="102"/>
      <c r="E125" s="97"/>
      <c r="F125" s="104"/>
      <c r="G125" s="91"/>
      <c r="H125" s="67"/>
      <c r="I125" s="77"/>
      <c r="L125" s="106"/>
    </row>
    <row r="126" spans="1:13" s="73" customFormat="1">
      <c r="A126" s="97"/>
      <c r="B126" s="98"/>
      <c r="C126" s="103"/>
      <c r="D126" s="102"/>
      <c r="E126" s="97"/>
      <c r="F126" s="104"/>
      <c r="G126" s="91"/>
      <c r="H126" s="67"/>
      <c r="I126" s="77"/>
      <c r="L126" s="1"/>
    </row>
    <row r="127" spans="1:13" s="73" customFormat="1">
      <c r="A127" s="97"/>
      <c r="B127" s="98"/>
      <c r="C127" s="103"/>
      <c r="D127" s="102"/>
      <c r="E127" s="97"/>
      <c r="F127" s="105"/>
      <c r="G127" s="91"/>
      <c r="H127" s="67"/>
      <c r="I127" s="77"/>
      <c r="L127" s="1"/>
    </row>
    <row r="128" spans="1:13">
      <c r="A128" s="78" t="s">
        <v>95</v>
      </c>
      <c r="B128" s="79"/>
      <c r="C128" s="80"/>
      <c r="D128" s="81"/>
      <c r="E128" s="81"/>
      <c r="F128" s="101"/>
      <c r="G128" s="95">
        <f>SUM(G124:G127)</f>
        <v>0</v>
      </c>
      <c r="H128" s="95">
        <f>SUM(H124:H127)</f>
        <v>0</v>
      </c>
      <c r="I128" s="95">
        <f>SUM(I124:I127)</f>
        <v>0</v>
      </c>
      <c r="L128" s="73"/>
    </row>
    <row r="129" spans="1:13">
      <c r="A129" s="69"/>
      <c r="B129" s="69"/>
      <c r="D129" s="71"/>
      <c r="E129" s="71"/>
      <c r="F129" s="71"/>
      <c r="G129" s="69"/>
      <c r="H129" s="35"/>
      <c r="L129" s="73"/>
    </row>
    <row r="130" spans="1:13">
      <c r="A130" s="125" t="str">
        <f>A2</f>
        <v>JANEIRO/2024</v>
      </c>
      <c r="B130" s="126"/>
      <c r="C130" s="126"/>
      <c r="D130" s="126"/>
      <c r="E130" s="126"/>
      <c r="F130" s="126"/>
      <c r="G130" s="126"/>
      <c r="H130" s="126"/>
      <c r="I130" s="126"/>
      <c r="L130" s="73"/>
    </row>
    <row r="131" spans="1:13" ht="31.5">
      <c r="A131" s="32" t="s">
        <v>110</v>
      </c>
      <c r="B131" s="32"/>
      <c r="C131" s="32"/>
      <c r="D131" s="32"/>
      <c r="E131" s="32"/>
      <c r="F131" s="32"/>
      <c r="G131" s="32"/>
      <c r="H131" s="32"/>
      <c r="I131" s="32"/>
      <c r="L131" s="73"/>
      <c r="M131" s="68"/>
    </row>
    <row r="132" spans="1:13">
      <c r="A132" s="74" t="s">
        <v>2</v>
      </c>
      <c r="B132" s="74" t="s">
        <v>3</v>
      </c>
      <c r="C132" s="75" t="s">
        <v>4</v>
      </c>
      <c r="D132" s="74" t="s">
        <v>5</v>
      </c>
      <c r="E132" s="74" t="s">
        <v>6</v>
      </c>
      <c r="F132" s="74" t="s">
        <v>97</v>
      </c>
      <c r="G132" s="74" t="s">
        <v>98</v>
      </c>
      <c r="H132" s="74" t="s">
        <v>98</v>
      </c>
      <c r="I132" s="74" t="s">
        <v>10</v>
      </c>
      <c r="L132" s="73"/>
    </row>
    <row r="133" spans="1:13" ht="20.25">
      <c r="A133" s="119" t="s">
        <v>111</v>
      </c>
      <c r="B133" s="120"/>
      <c r="C133" s="120"/>
      <c r="D133" s="120"/>
      <c r="E133" s="120"/>
      <c r="F133" s="120"/>
      <c r="G133" s="120"/>
      <c r="H133" s="120"/>
      <c r="I133" s="121"/>
      <c r="L133" s="73"/>
    </row>
    <row r="134" spans="1:13" s="68" customFormat="1" ht="23.25">
      <c r="A134" s="78" t="s">
        <v>95</v>
      </c>
      <c r="B134" s="79"/>
      <c r="C134" s="80"/>
      <c r="D134" s="81"/>
      <c r="E134" s="81"/>
      <c r="F134" s="81"/>
      <c r="G134" s="82">
        <f>SUM(G133:G133)</f>
        <v>0</v>
      </c>
      <c r="H134" s="83">
        <f>SUM(H133:H133)</f>
        <v>0</v>
      </c>
      <c r="I134" s="82">
        <f>SUM(I133:I133)</f>
        <v>0</v>
      </c>
      <c r="L134" s="1"/>
      <c r="M134" s="1"/>
    </row>
    <row r="135" spans="1:13">
      <c r="B135" s="32"/>
      <c r="C135" s="33"/>
      <c r="D135" s="34"/>
      <c r="E135" s="34"/>
      <c r="F135" s="34"/>
      <c r="G135" s="32"/>
      <c r="H135" s="35"/>
      <c r="I135" s="32"/>
    </row>
    <row r="136" spans="1:13">
      <c r="A136" s="117" t="s">
        <v>112</v>
      </c>
      <c r="B136" s="117"/>
      <c r="C136" s="117"/>
      <c r="D136" s="34"/>
      <c r="E136" s="34"/>
      <c r="F136" s="34"/>
      <c r="G136" s="32"/>
      <c r="H136" s="35"/>
      <c r="I136" s="32"/>
    </row>
    <row r="137" spans="1:13">
      <c r="A137" s="118"/>
      <c r="B137" s="118"/>
      <c r="C137" s="118"/>
      <c r="D137" s="34"/>
      <c r="E137" s="34"/>
      <c r="F137" s="34"/>
      <c r="G137" s="33"/>
      <c r="H137" s="35"/>
      <c r="I137" s="33"/>
    </row>
    <row r="138" spans="1:13">
      <c r="A138" s="74" t="s">
        <v>2</v>
      </c>
      <c r="B138" s="74" t="s">
        <v>3</v>
      </c>
      <c r="C138" s="75" t="s">
        <v>4</v>
      </c>
      <c r="D138" s="74" t="s">
        <v>5</v>
      </c>
      <c r="E138" s="74" t="s">
        <v>6</v>
      </c>
      <c r="F138" s="74" t="s">
        <v>97</v>
      </c>
      <c r="G138" s="74" t="s">
        <v>98</v>
      </c>
      <c r="H138" s="76" t="s">
        <v>9</v>
      </c>
      <c r="I138" s="74" t="s">
        <v>10</v>
      </c>
    </row>
    <row r="139" spans="1:13" ht="20.25">
      <c r="A139" s="119" t="s">
        <v>111</v>
      </c>
      <c r="B139" s="120"/>
      <c r="C139" s="120"/>
      <c r="D139" s="120"/>
      <c r="E139" s="120"/>
      <c r="F139" s="120"/>
      <c r="G139" s="120"/>
      <c r="H139" s="120"/>
      <c r="I139" s="121"/>
    </row>
    <row r="140" spans="1:13" ht="23.25">
      <c r="A140" s="78" t="s">
        <v>95</v>
      </c>
      <c r="B140" s="79"/>
      <c r="C140" s="80"/>
      <c r="D140" s="81"/>
      <c r="E140" s="81"/>
      <c r="F140" s="81"/>
      <c r="G140" s="84">
        <f>SUM(G139:G139)</f>
        <v>0</v>
      </c>
      <c r="H140" s="83">
        <f>SUM(H139:H139)</f>
        <v>0</v>
      </c>
      <c r="I140" s="84">
        <f>SUM(I139:I139)</f>
        <v>0</v>
      </c>
      <c r="L140" s="68"/>
    </row>
    <row r="141" spans="1:13">
      <c r="B141" s="32"/>
      <c r="C141" s="33"/>
      <c r="D141" s="34"/>
      <c r="E141" s="34"/>
      <c r="F141" s="34"/>
      <c r="G141" s="32"/>
      <c r="H141" s="35"/>
      <c r="I141" s="32"/>
    </row>
    <row r="142" spans="1:13">
      <c r="A142" s="33" t="s">
        <v>106</v>
      </c>
      <c r="B142" s="33"/>
      <c r="C142" s="33"/>
      <c r="D142" s="34"/>
      <c r="E142" s="34"/>
      <c r="F142" s="34"/>
      <c r="G142" s="33"/>
      <c r="H142" s="35"/>
      <c r="I142" s="33"/>
    </row>
    <row r="143" spans="1:13">
      <c r="A143" s="74" t="s">
        <v>2</v>
      </c>
      <c r="B143" s="74" t="s">
        <v>3</v>
      </c>
      <c r="C143" s="75" t="s">
        <v>4</v>
      </c>
      <c r="D143" s="74" t="s">
        <v>5</v>
      </c>
      <c r="E143" s="74" t="s">
        <v>6</v>
      </c>
      <c r="F143" s="74" t="s">
        <v>97</v>
      </c>
      <c r="G143" s="74" t="s">
        <v>98</v>
      </c>
      <c r="H143" s="76" t="s">
        <v>9</v>
      </c>
      <c r="I143" s="74" t="s">
        <v>10</v>
      </c>
      <c r="M143" s="73"/>
    </row>
    <row r="144" spans="1:13" ht="20.25">
      <c r="A144" s="119" t="s">
        <v>111</v>
      </c>
      <c r="B144" s="120"/>
      <c r="C144" s="120"/>
      <c r="D144" s="120"/>
      <c r="E144" s="120"/>
      <c r="F144" s="120"/>
      <c r="G144" s="120"/>
      <c r="H144" s="120"/>
      <c r="I144" s="121"/>
    </row>
    <row r="145" spans="1:13">
      <c r="A145" s="78" t="s">
        <v>95</v>
      </c>
      <c r="B145" s="79"/>
      <c r="C145" s="80"/>
      <c r="D145" s="81"/>
      <c r="E145" s="81"/>
      <c r="F145" s="81"/>
      <c r="G145" s="84">
        <f>SUBTOTAL(9,G144:G144)</f>
        <v>0</v>
      </c>
      <c r="H145" s="83">
        <f>SUM(H141:H144)</f>
        <v>0</v>
      </c>
      <c r="I145" s="84">
        <v>0</v>
      </c>
    </row>
    <row r="146" spans="1:13" s="73" customFormat="1">
      <c r="A146" s="25"/>
      <c r="B146" s="25"/>
      <c r="C146" s="46"/>
      <c r="D146" s="47"/>
      <c r="E146" s="47"/>
      <c r="F146" s="47"/>
      <c r="G146" s="25"/>
      <c r="H146" s="48"/>
      <c r="I146" s="25"/>
      <c r="L146" s="1"/>
      <c r="M146" s="1"/>
    </row>
    <row r="147" spans="1:13">
      <c r="H147" s="48"/>
    </row>
    <row r="148" spans="1:13">
      <c r="H148" s="48"/>
    </row>
    <row r="149" spans="1:13">
      <c r="A149" s="125" t="str">
        <f>A2</f>
        <v>JANEIRO/2024</v>
      </c>
      <c r="B149" s="126"/>
      <c r="C149" s="126"/>
      <c r="D149" s="126"/>
      <c r="E149" s="126"/>
      <c r="F149" s="126"/>
      <c r="G149" s="126"/>
      <c r="H149" s="126"/>
      <c r="I149" s="126"/>
    </row>
    <row r="150" spans="1:13" ht="31.5">
      <c r="A150" s="32" t="s">
        <v>113</v>
      </c>
      <c r="B150" s="32"/>
      <c r="C150" s="32"/>
      <c r="D150" s="32"/>
      <c r="E150" s="32"/>
      <c r="F150" s="32"/>
      <c r="G150" s="32"/>
      <c r="H150" s="32"/>
      <c r="I150" s="32"/>
    </row>
    <row r="151" spans="1:13">
      <c r="A151" s="74" t="s">
        <v>2</v>
      </c>
      <c r="B151" s="74" t="s">
        <v>3</v>
      </c>
      <c r="C151" s="75" t="s">
        <v>4</v>
      </c>
      <c r="D151" s="74" t="s">
        <v>5</v>
      </c>
      <c r="E151" s="74" t="s">
        <v>6</v>
      </c>
      <c r="F151" s="74" t="s">
        <v>97</v>
      </c>
      <c r="G151" s="74" t="s">
        <v>98</v>
      </c>
      <c r="H151" s="76" t="s">
        <v>9</v>
      </c>
      <c r="I151" s="74" t="s">
        <v>10</v>
      </c>
    </row>
    <row r="152" spans="1:13" ht="20.25">
      <c r="A152" s="119" t="s">
        <v>111</v>
      </c>
      <c r="B152" s="120"/>
      <c r="C152" s="120"/>
      <c r="D152" s="120"/>
      <c r="E152" s="120"/>
      <c r="F152" s="120"/>
      <c r="G152" s="120"/>
      <c r="H152" s="120"/>
      <c r="I152" s="121"/>
      <c r="L152" s="73"/>
    </row>
    <row r="153" spans="1:13">
      <c r="A153" s="78" t="s">
        <v>95</v>
      </c>
      <c r="B153" s="79"/>
      <c r="C153" s="80"/>
      <c r="D153" s="81"/>
      <c r="E153" s="81"/>
      <c r="F153" s="81"/>
      <c r="G153" s="82">
        <f>SUM(G152:G152)</f>
        <v>0</v>
      </c>
      <c r="H153" s="83">
        <f>SUM(H152:H152)</f>
        <v>0</v>
      </c>
      <c r="I153" s="82">
        <f>SUM(I152:I152)</f>
        <v>0</v>
      </c>
    </row>
    <row r="154" spans="1:13">
      <c r="B154" s="32"/>
      <c r="C154" s="33"/>
      <c r="D154" s="34"/>
      <c r="E154" s="34"/>
      <c r="F154" s="34"/>
      <c r="G154" s="32"/>
      <c r="H154" s="35"/>
      <c r="I154" s="32"/>
    </row>
    <row r="155" spans="1:13">
      <c r="A155" s="117" t="s">
        <v>112</v>
      </c>
      <c r="B155" s="117"/>
      <c r="C155" s="117"/>
      <c r="D155" s="34"/>
      <c r="E155" s="34"/>
      <c r="F155" s="34"/>
      <c r="G155" s="32"/>
      <c r="H155" s="35"/>
      <c r="I155" s="32"/>
    </row>
    <row r="156" spans="1:13">
      <c r="A156" s="128"/>
      <c r="B156" s="128"/>
      <c r="C156" s="128"/>
      <c r="D156" s="34"/>
      <c r="E156" s="34"/>
      <c r="F156" s="34"/>
      <c r="G156" s="33"/>
      <c r="H156" s="35"/>
      <c r="I156" s="33"/>
    </row>
    <row r="157" spans="1:13">
      <c r="A157" s="36" t="s">
        <v>2</v>
      </c>
      <c r="B157" s="36" t="s">
        <v>3</v>
      </c>
      <c r="C157" s="37" t="s">
        <v>4</v>
      </c>
      <c r="D157" s="36" t="s">
        <v>5</v>
      </c>
      <c r="E157" s="36" t="s">
        <v>6</v>
      </c>
      <c r="F157" s="36" t="s">
        <v>97</v>
      </c>
      <c r="G157" s="36" t="s">
        <v>98</v>
      </c>
      <c r="H157" s="38" t="s">
        <v>9</v>
      </c>
      <c r="I157" s="39" t="s">
        <v>10</v>
      </c>
    </row>
    <row r="158" spans="1:13" ht="20.25">
      <c r="A158" s="119" t="s">
        <v>111</v>
      </c>
      <c r="B158" s="120"/>
      <c r="C158" s="120"/>
      <c r="D158" s="120"/>
      <c r="E158" s="120"/>
      <c r="F158" s="120"/>
      <c r="G158" s="120"/>
      <c r="H158" s="120"/>
      <c r="I158" s="121"/>
    </row>
    <row r="159" spans="1:13">
      <c r="A159" s="27" t="s">
        <v>95</v>
      </c>
      <c r="B159" s="28"/>
      <c r="C159" s="29"/>
      <c r="D159" s="30"/>
      <c r="E159" s="30"/>
      <c r="F159" s="30"/>
      <c r="G159" s="40">
        <f>SUM(G158:G158)</f>
        <v>0</v>
      </c>
      <c r="H159" s="41">
        <f>SUM(H158:H158)</f>
        <v>0</v>
      </c>
      <c r="I159" s="40">
        <f>SUM(I158:I158)</f>
        <v>0</v>
      </c>
    </row>
    <row r="160" spans="1:13">
      <c r="B160" s="32"/>
      <c r="C160" s="33"/>
      <c r="D160" s="34"/>
      <c r="E160" s="34"/>
      <c r="F160" s="34"/>
      <c r="G160" s="32"/>
      <c r="H160" s="35"/>
      <c r="I160" s="32"/>
    </row>
    <row r="161" spans="1:9">
      <c r="A161" s="42" t="s">
        <v>106</v>
      </c>
      <c r="B161" s="42"/>
      <c r="C161" s="42"/>
      <c r="D161" s="43"/>
      <c r="E161" s="43"/>
      <c r="F161" s="43"/>
      <c r="G161" s="42"/>
      <c r="H161" s="44"/>
      <c r="I161" s="45"/>
    </row>
    <row r="162" spans="1:9">
      <c r="A162" s="36" t="s">
        <v>2</v>
      </c>
      <c r="B162" s="36" t="s">
        <v>3</v>
      </c>
      <c r="C162" s="37" t="s">
        <v>4</v>
      </c>
      <c r="D162" s="36" t="s">
        <v>5</v>
      </c>
      <c r="E162" s="36" t="s">
        <v>6</v>
      </c>
      <c r="F162" s="36" t="s">
        <v>97</v>
      </c>
      <c r="G162" s="36" t="s">
        <v>98</v>
      </c>
      <c r="H162" s="38" t="s">
        <v>9</v>
      </c>
      <c r="I162" s="26" t="s">
        <v>10</v>
      </c>
    </row>
    <row r="163" spans="1:9" ht="20.25">
      <c r="A163" s="119" t="s">
        <v>111</v>
      </c>
      <c r="B163" s="120"/>
      <c r="C163" s="120"/>
      <c r="D163" s="120"/>
      <c r="E163" s="120"/>
      <c r="F163" s="120"/>
      <c r="G163" s="120"/>
      <c r="H163" s="120"/>
      <c r="I163" s="121"/>
    </row>
    <row r="164" spans="1:9">
      <c r="A164" s="27" t="s">
        <v>95</v>
      </c>
      <c r="B164" s="28"/>
      <c r="C164" s="29"/>
      <c r="D164" s="30"/>
      <c r="E164" s="30"/>
      <c r="F164" s="30"/>
      <c r="G164" s="40">
        <f>SUBTOTAL(9,G163:G163)</f>
        <v>0</v>
      </c>
      <c r="H164" s="31">
        <f>SUM(H160:H163)</f>
        <v>0</v>
      </c>
      <c r="I164" s="40">
        <f>SUM(I160:I163)</f>
        <v>0</v>
      </c>
    </row>
    <row r="166" spans="1:9">
      <c r="A166" s="49"/>
      <c r="B166" s="49"/>
      <c r="C166" s="49"/>
      <c r="D166" s="50"/>
      <c r="E166" s="50"/>
      <c r="F166" s="50"/>
      <c r="G166" s="51"/>
      <c r="H166" s="52"/>
      <c r="I166" s="51"/>
    </row>
    <row r="167" spans="1:9">
      <c r="A167" s="49"/>
      <c r="B167" s="49"/>
      <c r="C167" s="49"/>
      <c r="D167" s="53"/>
      <c r="E167" s="53"/>
      <c r="F167" s="53"/>
      <c r="G167" s="54"/>
      <c r="H167" s="19"/>
      <c r="I167" s="20" t="str">
        <f>A2</f>
        <v>JANEIRO/2024</v>
      </c>
    </row>
    <row r="168" spans="1:9">
      <c r="A168" s="36" t="s">
        <v>114</v>
      </c>
      <c r="B168" s="36"/>
      <c r="C168" s="37"/>
      <c r="D168" s="36"/>
      <c r="E168" s="36"/>
      <c r="F168" s="36"/>
      <c r="G168" s="36" t="s">
        <v>98</v>
      </c>
      <c r="H168" s="39" t="s">
        <v>9</v>
      </c>
      <c r="I168" s="39" t="s">
        <v>10</v>
      </c>
    </row>
    <row r="169" spans="1:9">
      <c r="A169" s="53" t="s">
        <v>1</v>
      </c>
      <c r="B169" s="53"/>
      <c r="C169" s="54"/>
      <c r="D169" s="53"/>
      <c r="E169" s="53"/>
      <c r="F169" s="53"/>
      <c r="G169" s="55"/>
    </row>
    <row r="170" spans="1:9">
      <c r="A170" s="129" t="s">
        <v>115</v>
      </c>
      <c r="B170" s="129"/>
      <c r="C170" s="129"/>
      <c r="G170" s="56">
        <f>G108</f>
        <v>21409779.399999999</v>
      </c>
      <c r="H170" s="56">
        <f>H108</f>
        <v>1843584.7200000002</v>
      </c>
      <c r="I170" s="56">
        <f>I108</f>
        <v>1843584.7200000002</v>
      </c>
    </row>
    <row r="171" spans="1:9">
      <c r="A171" s="129" t="s">
        <v>116</v>
      </c>
      <c r="B171" s="129"/>
      <c r="C171" s="129"/>
      <c r="G171" s="56">
        <f>G120</f>
        <v>0</v>
      </c>
      <c r="H171" s="56">
        <f>H120</f>
        <v>651473.1399999999</v>
      </c>
      <c r="I171" s="56">
        <f>I120</f>
        <v>651473.1399999999</v>
      </c>
    </row>
    <row r="172" spans="1:9">
      <c r="A172" s="129" t="s">
        <v>117</v>
      </c>
      <c r="B172" s="129"/>
      <c r="C172" s="129"/>
      <c r="G172" s="56">
        <f>G128</f>
        <v>0</v>
      </c>
      <c r="H172" s="56">
        <f>H128</f>
        <v>0</v>
      </c>
      <c r="I172" s="56">
        <f>I128</f>
        <v>0</v>
      </c>
    </row>
    <row r="173" spans="1:9">
      <c r="A173" s="57"/>
      <c r="B173" s="58"/>
      <c r="C173" s="57"/>
      <c r="D173" s="59"/>
      <c r="E173" s="59"/>
      <c r="F173" s="59"/>
      <c r="G173" s="60">
        <f>G170+G171-G172</f>
        <v>21409779.399999999</v>
      </c>
      <c r="H173" s="60">
        <f>H170+H171-H172</f>
        <v>2495057.8600000003</v>
      </c>
      <c r="I173" s="60">
        <f>I170+I171-I172</f>
        <v>2495057.8600000003</v>
      </c>
    </row>
    <row r="174" spans="1:9" ht="31.5">
      <c r="A174" s="53" t="s">
        <v>110</v>
      </c>
      <c r="B174" s="53"/>
      <c r="C174" s="54"/>
      <c r="D174" s="53"/>
      <c r="E174" s="53"/>
      <c r="F174" s="53"/>
      <c r="G174" s="56"/>
      <c r="H174" s="56"/>
      <c r="I174" s="56"/>
    </row>
    <row r="175" spans="1:9">
      <c r="A175" s="129" t="s">
        <v>115</v>
      </c>
      <c r="B175" s="129"/>
      <c r="C175" s="129"/>
      <c r="G175" s="56">
        <f>G134</f>
        <v>0</v>
      </c>
      <c r="H175" s="56">
        <f>H134</f>
        <v>0</v>
      </c>
      <c r="I175" s="56">
        <f>I134</f>
        <v>0</v>
      </c>
    </row>
    <row r="176" spans="1:9">
      <c r="A176" s="129" t="s">
        <v>116</v>
      </c>
      <c r="B176" s="129"/>
      <c r="C176" s="129"/>
      <c r="G176" s="56">
        <f>G140</f>
        <v>0</v>
      </c>
      <c r="H176" s="56">
        <f>H140</f>
        <v>0</v>
      </c>
      <c r="I176" s="56">
        <f>I140</f>
        <v>0</v>
      </c>
    </row>
    <row r="177" spans="1:9">
      <c r="A177" s="15" t="s">
        <v>117</v>
      </c>
      <c r="G177" s="56">
        <f>G145</f>
        <v>0</v>
      </c>
      <c r="H177" s="56">
        <f>H145</f>
        <v>0</v>
      </c>
      <c r="I177" s="56">
        <f>I145</f>
        <v>0</v>
      </c>
    </row>
    <row r="178" spans="1:9">
      <c r="A178" s="58"/>
      <c r="B178" s="58"/>
      <c r="C178" s="57"/>
      <c r="D178" s="59"/>
      <c r="E178" s="59"/>
      <c r="F178" s="59"/>
      <c r="G178" s="60">
        <f>G175+G176-G177</f>
        <v>0</v>
      </c>
      <c r="H178" s="60">
        <f>H175+H176-H177</f>
        <v>0</v>
      </c>
      <c r="I178" s="60">
        <f>I175+I176-I177</f>
        <v>0</v>
      </c>
    </row>
    <row r="179" spans="1:9">
      <c r="A179" s="14"/>
    </row>
    <row r="180" spans="1:9" ht="31.5">
      <c r="A180" s="53" t="s">
        <v>113</v>
      </c>
      <c r="B180" s="53"/>
      <c r="C180" s="54"/>
      <c r="D180" s="53"/>
      <c r="E180" s="53"/>
      <c r="F180" s="53"/>
      <c r="G180" s="56"/>
      <c r="H180" s="56"/>
      <c r="I180" s="56"/>
    </row>
    <row r="181" spans="1:9">
      <c r="A181" s="129" t="s">
        <v>115</v>
      </c>
      <c r="B181" s="129"/>
      <c r="C181" s="129"/>
      <c r="G181" s="56">
        <f>G140</f>
        <v>0</v>
      </c>
      <c r="H181" s="56">
        <f>H140</f>
        <v>0</v>
      </c>
      <c r="I181" s="56">
        <f>I140</f>
        <v>0</v>
      </c>
    </row>
    <row r="182" spans="1:9">
      <c r="A182" s="129" t="s">
        <v>116</v>
      </c>
      <c r="B182" s="129"/>
      <c r="C182" s="129"/>
      <c r="G182" s="56">
        <f>G145</f>
        <v>0</v>
      </c>
      <c r="H182" s="56">
        <f>H145</f>
        <v>0</v>
      </c>
      <c r="I182" s="56">
        <f>I145</f>
        <v>0</v>
      </c>
    </row>
    <row r="183" spans="1:9">
      <c r="A183" s="15" t="s">
        <v>117</v>
      </c>
      <c r="G183" s="56">
        <f>G164</f>
        <v>0</v>
      </c>
      <c r="H183" s="56">
        <f>H164</f>
        <v>0</v>
      </c>
      <c r="I183" s="56">
        <f>I164</f>
        <v>0</v>
      </c>
    </row>
    <row r="184" spans="1:9">
      <c r="A184" s="58"/>
      <c r="B184" s="58"/>
      <c r="C184" s="57"/>
      <c r="D184" s="59"/>
      <c r="E184" s="59"/>
      <c r="F184" s="59"/>
      <c r="G184" s="60">
        <f>G181+G182-G183</f>
        <v>0</v>
      </c>
      <c r="H184" s="60">
        <f>H181+H182-H183</f>
        <v>0</v>
      </c>
      <c r="I184" s="60">
        <f>I181+I182-I183</f>
        <v>0</v>
      </c>
    </row>
    <row r="185" spans="1:9">
      <c r="A185" s="14"/>
    </row>
    <row r="186" spans="1:9">
      <c r="A186" s="25" t="s">
        <v>118</v>
      </c>
    </row>
    <row r="187" spans="1:9">
      <c r="A187" s="25" t="s">
        <v>270</v>
      </c>
      <c r="G187" s="61"/>
      <c r="H187" s="61"/>
      <c r="I187" s="61"/>
    </row>
    <row r="188" spans="1:9" ht="16.5" customHeight="1">
      <c r="A188" s="127" t="s">
        <v>119</v>
      </c>
      <c r="B188" s="127"/>
      <c r="C188" s="127"/>
      <c r="D188" s="127"/>
      <c r="E188" s="127"/>
      <c r="F188" s="127"/>
      <c r="G188" s="127"/>
      <c r="H188" s="127"/>
      <c r="I188" s="127"/>
    </row>
    <row r="189" spans="1:9">
      <c r="G189" s="63"/>
      <c r="H189" s="62"/>
      <c r="I189" s="63"/>
    </row>
    <row r="191" spans="1:9">
      <c r="G191" s="64"/>
      <c r="H191" s="56"/>
      <c r="I191" s="64"/>
    </row>
    <row r="192" spans="1:9">
      <c r="G192" s="65"/>
      <c r="H192" s="62"/>
      <c r="I192" s="65"/>
    </row>
  </sheetData>
  <sheetProtection selectLockedCells="1" selectUnlockedCells="1"/>
  <sortState ref="A2540:I2869">
    <sortCondition ref="F2540:F2869"/>
  </sortState>
  <mergeCells count="22">
    <mergeCell ref="A188:I188"/>
    <mergeCell ref="A139:I139"/>
    <mergeCell ref="A144:I144"/>
    <mergeCell ref="A152:I152"/>
    <mergeCell ref="A158:I158"/>
    <mergeCell ref="A163:I163"/>
    <mergeCell ref="A149:I149"/>
    <mergeCell ref="A155:C156"/>
    <mergeCell ref="A182:C182"/>
    <mergeCell ref="A170:C170"/>
    <mergeCell ref="A171:C171"/>
    <mergeCell ref="A172:C172"/>
    <mergeCell ref="A175:C175"/>
    <mergeCell ref="A176:C176"/>
    <mergeCell ref="A181:C181"/>
    <mergeCell ref="A136:C137"/>
    <mergeCell ref="A133:I133"/>
    <mergeCell ref="A3:I3"/>
    <mergeCell ref="A2:I2"/>
    <mergeCell ref="A5:I5"/>
    <mergeCell ref="A110:I110"/>
    <mergeCell ref="A130:I130"/>
  </mergeCells>
  <conditionalFormatting sqref="B191:B62538 B189 B1:B187">
    <cfRule type="cellIs" dxfId="1" priority="479" stopIfTrue="1" operator="between">
      <formula>11111111</formula>
      <formula>99999999999</formula>
    </cfRule>
    <cfRule type="cellIs" dxfId="0" priority="480" stopIfTrue="1" operator="between">
      <formula>111111111111</formula>
      <formula>99999999999999</formula>
    </cfRule>
  </conditionalFormatting>
  <hyperlinks>
    <hyperlink ref="C7" r:id="rId1" display="https://www.mpam.mp.br/images/CT_24-2023_-_MP-PGJ_933fa.pdf"/>
    <hyperlink ref="C8" r:id="rId2" display="https://www.mpam.mp.br/images/3%C2%BA_TAP_a_CT_n%C2%BA_16-2020_-_MP-PGJ_-_2022.016682_e1fd1.pdf"/>
    <hyperlink ref="C9" r:id="rId3" display="https://www.mpam.mp.br/images/2%C2%BA_TA_ao_CT_016-2020_-_MP-PGJ_f1325.pdf"/>
    <hyperlink ref="C10" r:id="rId4" display="https://www.mpam.mp.br/images/Contratos/2023/Aditivos/4%C2%BA_TA_ao_CT_02-2019_-_MP-PGJ_c76fb.pdf"/>
    <hyperlink ref="C11" r:id="rId5" display="https://www.mpam.mp.br/images/3%C2%BA_TA_ao_CT_005-2021_-_MP-PGJ_0ee41.pdf"/>
    <hyperlink ref="C12" r:id="rId6" display="https://www.mpam.mp.br/images/CT_21-2023_-_MP-PGJ_4dc3f.pdf"/>
    <hyperlink ref="C13" r:id="rId7" display="https://www.mpam.mp.br/images/CT_21-2023_-_MP-PGJ_4dc3f.pdf"/>
    <hyperlink ref="C14" r:id="rId8" display="https://www.mpam.mp.br/images/1%C2%BA_TAP_a_TCS_n%C2%BA_10-2021_-_MP-PGJ_-_2021.007091_ec916.pdf"/>
    <hyperlink ref="C15" r:id="rId9" display="https://www.mpam.mp.br/images/2%C2%BA_TA_ao_CT_008-2021_-_MP-PGJ_bc47a.pdf"/>
    <hyperlink ref="C16" r:id="rId10" display="https://www.mpam.mp.br/images/CT_19-2023_-_MP-PGJ_9ff27.pdf"/>
    <hyperlink ref="C17" r:id="rId11" display="https://www.mpam.mp.br/images/CT_19-2023_-_MP-PGJ_9ff27.pdf"/>
    <hyperlink ref="C18" r:id="rId12" display="https://www.mpam.mp.br/images/1_TA_ao_CT_N%C2%BA_032-2018_-_MP-PGJ_30e04.pdf"/>
    <hyperlink ref="C19" r:id="rId13" display="https://www.mpam.mp.br/images/1%C2%BA_TAP_a_CCT_n%C2%BA_10-2021_-_MP-PGJ_-_2020.007499_951e2.pdf"/>
    <hyperlink ref="C20" r:id="rId14" display="https://www.mpam.mp.br/images/CCT_06-2022_-_MP-PGJ_b19f3.pdf"/>
    <hyperlink ref="C21" r:id="rId15" display="https://www.mpam.mp.br/images/Contratos/2023/Aditivos/2%C2%BA_TA_ao_CT_33-2022_-_MP-PGJ_1cc42.pdf"/>
    <hyperlink ref="C22" r:id="rId16" display="https://www.mpam.mp.br/images/3%C2%BA_TA_ao_CC_003-2020_-_MP-PGJ_03dbd.pdf"/>
    <hyperlink ref="C23" r:id="rId17" display="https://www.mpam.mp.br/images/1%C2%BA_TAP_a_CT_n%C2%BA_26-2022_-_MP-PGJ_-_2022.003026_b6177.pdf"/>
    <hyperlink ref="C24" r:id="rId18" display="https://www.mpam.mp.br/images/Contratos/2023/Aditivos/1%C2%BA_TA_ao_CT_01-2022_-_MP-PGJ_04229.pdf"/>
    <hyperlink ref="C25" r:id="rId19" display="https://www.mpam.mp.br/images/1_TA_ao_CT_N%C2%BA_025-2022_-_MP-PGJ_17da9.pdf"/>
    <hyperlink ref="C26" r:id="rId20" display="https://www.mpam.mp.br/images/2_TA_ao_CT_N%C2%BA_031-2021_-_MP-PGJ_8d986.pdf"/>
    <hyperlink ref="C27" r:id="rId21" display="https://www.mpam.mp.br/images/1_TA_ao_CT_N%C2%BA_034-2021_-_MP-PGJ_52def.pdf"/>
    <hyperlink ref="C28" r:id="rId22" display="https://www.mpam.mp.br/images/CT_18-2023_-MP-PGJ_367f2.pdf"/>
    <hyperlink ref="C29" r:id="rId23" display="https://www.mpam.mp.br/images/4%C2%BA_TA_ao_CT_10-2020_-_MP-PGJ_0fe62.pdf"/>
    <hyperlink ref="C30" r:id="rId24" display="https://www.mpam.mp.br/images/1%C2%BA_TA_ao_CT_003-2023_-_MP-PGJ_17eef.pdf"/>
    <hyperlink ref="C31" r:id="rId25" display="https://www.mpam.mp.br/images/1%C2%BA_TA_ao_CT_06-2023_-_MP-PGJ_5fcdc.pdf"/>
    <hyperlink ref="C32" r:id="rId26" display="https://www.mpam.mp.br/images/CT_08-2023_-_MP-PGJ_dc9c9.pdf"/>
    <hyperlink ref="C33" r:id="rId27" display="https://www.mpam.mp.br/images/Contratos/2023/Carta_Contrato/CCT_n%C2%BA_06-MP-PGJ_2a292.pdf"/>
    <hyperlink ref="C34" r:id="rId28" display="https://www.mpam.mp.br/images/CT_12-2023_-_MP-PGJ_f3cba.pdf"/>
    <hyperlink ref="C35" r:id="rId29" display="https://www.mpam.mp.br/images/CT_15-2023_-_MP-PGJ_777a8.pdf"/>
    <hyperlink ref="C36" r:id="rId30" display="https://www.mpam.mp.br/images/1_TA_ao_CT_N%C2%BA_030-2022_-_MP-PGJ_e0c6a.pdf"/>
    <hyperlink ref="C40" r:id="rId31" display="https://www.mpam.mp.br/images/6_TA_ao_CT_N%C2%BA_035-2018_-_MP-PGJ_d6bfb.pdf"/>
    <hyperlink ref="C41" r:id="rId32" display="https://www.mpam.mp.br/images/2_TA_ao_CT_N%C2%BA_032-2021_-_MP-PGJ_ccef2.pdf"/>
    <hyperlink ref="C42" r:id="rId33" display="https://www.mpam.mp.br/images/CT_07-2023_-_MP-PGJ_fb5b5.pdf"/>
    <hyperlink ref="C43" r:id="rId34" display="https://www.mpam.mp.br/images/CT_07-2023_-_MP-PGJ_fb5b5.pdf"/>
    <hyperlink ref="C44" r:id="rId35" display="https://www.mpam.mp.br/images/Contratos/2023/Aditivos/5%C2%BA_TA_ao_CT_03-2019_-_MP-PGJ_4f3e5.pdf"/>
    <hyperlink ref="C45" r:id="rId36" display="https://www.mpam.mp.br/images/Contratos/2023/Aditivos/5%C2%BA_TA_ao_CT_03-2019_-_MP-PGJ_4f3e5.pdf"/>
    <hyperlink ref="C46" r:id="rId37" display="https://www.mpam.mp.br/images/2%C2%BA_TA_ao_CT_012-2021_-_MP-PGJ_3e59d.pdf"/>
    <hyperlink ref="C47" r:id="rId38" display="https://www.mpam.mp.br/images/CCT_04-2022_-_MP-PGJ_fcb3e.pdf"/>
    <hyperlink ref="C48" r:id="rId39" display="https://www.mpam.mp.br/images/Contratos/2022/Carta_Contrato/CC_05-2022_MP_-_PGJ_596f4.pdf"/>
    <hyperlink ref="C49" r:id="rId40" display="https://www.mpam.mp.br/images/2%C2%BA_TA_ao_CC_007-2021_-_MP-PGJ_d2193.pdf"/>
    <hyperlink ref="C50" r:id="rId41" display="https://www.mpam.mp.br/images/CC_n%C2%BA_05-MP-PGJ_05b9a.pdf"/>
    <hyperlink ref="C51" r:id="rId42" display="https://www.mpam.mp.br/images/2%C2%BA_TA_ao_CT_004-2021_-_MP-PGJ_ca5e0.pdf"/>
    <hyperlink ref="C52" r:id="rId43" display="https://www.mpam.mp.br/images/3_TA_ao_CT_N%C2%BA_022-2021_-_MP-PGJ_3d457.pdf"/>
    <hyperlink ref="C53" r:id="rId44" display="https://www.mpam.mp.br/images/3_TA_ao_CT_N%C2%BA_022-2021_-_MP-PGJ_3d457.pdf"/>
    <hyperlink ref="C54" r:id="rId45" display="https://www.mpam.mp.br/images/2%C2%BA_TA_ao_CT_013-2021_-_MP-PGJ_f9615.pdf"/>
    <hyperlink ref="C56" r:id="rId46" display="https://www.mpam.mp.br/images/2%C2%BA_TA_ao_CT_013-2021_-_MP-PGJ_f9615.pdf"/>
    <hyperlink ref="C57" r:id="rId47" display="https://www.mpam.mp.br/images/Contratos/2023/Contrato/CT_04-2023_-_MP-PGJ.pdf_ee471.pdf"/>
    <hyperlink ref="C58" r:id="rId48" display="https://www.mpam.mp.br/images/1%C2%BA_TA_ao_CT_002-2020_-_MP-PGJ_47141.pdf"/>
    <hyperlink ref="C59" r:id="rId49" display="https://www.mpam.mp.br/images/1_TA_ao_CT_N%C2%BA_013-2023_-_MPPGJ_64e36.pdf"/>
    <hyperlink ref="C60" r:id="rId50" display="https://www.mpam.mp.br/images/1_TA_ao_CT_N%C2%BA_013-2023_-_MPPGJ_64e36.pdf"/>
    <hyperlink ref="C68" r:id="rId51" display="https://www.mpam.mp.br/images/2_TA_ao_CT_N%C2%BA_019-2021_135c3.pdf"/>
    <hyperlink ref="C69" r:id="rId52" display="https://www.mpam.mp.br/images/2_TA_ao_CT_N%C2%BA_019-2021_135c3.pdf"/>
    <hyperlink ref="C70" r:id="rId53" display="https://www.mpam.mp.br/images/CT_16-2023_-_MP-PGJ_8a82c.pdf"/>
    <hyperlink ref="C72" r:id="rId54" display="https://www.mpam.mp.br/images/4%C2%BA_TA_ao_CT_015-2020_-_MP-PGJ_91a1e.pdf"/>
    <hyperlink ref="C73" r:id="rId55" display="https://www.mpam.mp.br/images/CT_01-2024_-_MP-PGJ_ac2a1.pdf"/>
    <hyperlink ref="C93" r:id="rId56" display="https://www.mpam.mp.br/images/CT_22-2023_-_MP-PGJ_e60b0.pdf"/>
    <hyperlink ref="C94" r:id="rId57" display="https://www.mpam.mp.br/images/4%C2%BA_TAP_a_CESS%C3%83O_ONEROSA_N%C2%BA_01-2021_-_MP-PGJ_-_2022.008949_584c8.pdf"/>
    <hyperlink ref="C95" r:id="rId58" display="https://www.mpam.mp.br/images/2_TA_ao_CT_N%C2%BA_035-2021-MP-PGJ_cea87.pdf"/>
    <hyperlink ref="C96" r:id="rId59" display="https://www.mpam.mp.br/images/2%C2%BA_TAP_a_CT_n%C2%BA_33-2019_-_MP-PGJ_-_2021.018738_0778e.pdf"/>
    <hyperlink ref="F7" r:id="rId60"/>
    <hyperlink ref="F8" r:id="rId61"/>
    <hyperlink ref="F9" r:id="rId62"/>
    <hyperlink ref="F10" r:id="rId63"/>
    <hyperlink ref="F11" r:id="rId64"/>
    <hyperlink ref="F12" r:id="rId65"/>
    <hyperlink ref="F13" r:id="rId66"/>
    <hyperlink ref="F14" r:id="rId67"/>
    <hyperlink ref="F15" r:id="rId68"/>
    <hyperlink ref="F16" r:id="rId69"/>
    <hyperlink ref="F17" r:id="rId70"/>
    <hyperlink ref="F18" r:id="rId71"/>
    <hyperlink ref="F19" r:id="rId72"/>
    <hyperlink ref="F20" r:id="rId73"/>
    <hyperlink ref="F21" r:id="rId74"/>
    <hyperlink ref="F22" r:id="rId75"/>
    <hyperlink ref="F23" r:id="rId76"/>
    <hyperlink ref="F24" r:id="rId77"/>
    <hyperlink ref="F25" r:id="rId78"/>
    <hyperlink ref="F26" r:id="rId79"/>
    <hyperlink ref="F27" r:id="rId80"/>
    <hyperlink ref="F28" r:id="rId81"/>
    <hyperlink ref="F29" r:id="rId82"/>
    <hyperlink ref="F30" r:id="rId83"/>
    <hyperlink ref="F31" r:id="rId84"/>
    <hyperlink ref="F32" r:id="rId85"/>
    <hyperlink ref="F33" r:id="rId86"/>
    <hyperlink ref="F34" r:id="rId87"/>
    <hyperlink ref="F35" r:id="rId88"/>
    <hyperlink ref="F36" r:id="rId89"/>
    <hyperlink ref="F37" r:id="rId90"/>
    <hyperlink ref="F38" r:id="rId91"/>
    <hyperlink ref="F39" r:id="rId92"/>
    <hyperlink ref="F40" r:id="rId93"/>
    <hyperlink ref="F41" r:id="rId94"/>
    <hyperlink ref="F42" r:id="rId95"/>
    <hyperlink ref="F43" r:id="rId96"/>
    <hyperlink ref="F44" r:id="rId97"/>
    <hyperlink ref="F45" r:id="rId98"/>
    <hyperlink ref="F46" r:id="rId99"/>
    <hyperlink ref="F47" r:id="rId100"/>
    <hyperlink ref="F48" r:id="rId101"/>
    <hyperlink ref="F49" r:id="rId102"/>
    <hyperlink ref="F50" r:id="rId103"/>
    <hyperlink ref="F51" r:id="rId104"/>
    <hyperlink ref="F52" r:id="rId105"/>
    <hyperlink ref="F53" r:id="rId106"/>
    <hyperlink ref="F54" r:id="rId107"/>
    <hyperlink ref="F55" r:id="rId108"/>
    <hyperlink ref="F56" r:id="rId109"/>
    <hyperlink ref="F57" r:id="rId110"/>
    <hyperlink ref="F58" r:id="rId111"/>
    <hyperlink ref="F59" r:id="rId112"/>
    <hyperlink ref="F60" r:id="rId113"/>
    <hyperlink ref="F61" r:id="rId114"/>
    <hyperlink ref="F62" r:id="rId115"/>
    <hyperlink ref="F63" r:id="rId116"/>
    <hyperlink ref="F64" r:id="rId117"/>
    <hyperlink ref="F65" r:id="rId118"/>
    <hyperlink ref="F66" r:id="rId119"/>
    <hyperlink ref="F67" r:id="rId120"/>
    <hyperlink ref="F68" r:id="rId121"/>
    <hyperlink ref="F69" r:id="rId122"/>
    <hyperlink ref="F70" r:id="rId123"/>
    <hyperlink ref="F71" r:id="rId124"/>
    <hyperlink ref="F72" r:id="rId125"/>
    <hyperlink ref="F73" r:id="rId126"/>
    <hyperlink ref="F74" r:id="rId127"/>
    <hyperlink ref="F75" r:id="rId128"/>
    <hyperlink ref="F76" r:id="rId129"/>
    <hyperlink ref="F77" r:id="rId130"/>
    <hyperlink ref="F78" r:id="rId131"/>
    <hyperlink ref="F79" r:id="rId132"/>
    <hyperlink ref="F80" r:id="rId133"/>
    <hyperlink ref="F81" r:id="rId134"/>
    <hyperlink ref="F82" r:id="rId135"/>
    <hyperlink ref="F83" r:id="rId136"/>
    <hyperlink ref="F84" r:id="rId137"/>
    <hyperlink ref="F85" r:id="rId138"/>
    <hyperlink ref="F86" r:id="rId139"/>
    <hyperlink ref="F87" r:id="rId140"/>
    <hyperlink ref="F88" r:id="rId141"/>
    <hyperlink ref="F89" r:id="rId142"/>
    <hyperlink ref="F90" r:id="rId143"/>
    <hyperlink ref="F91" r:id="rId144"/>
    <hyperlink ref="F92" r:id="rId145"/>
    <hyperlink ref="F93" r:id="rId146"/>
    <hyperlink ref="F94" r:id="rId147"/>
    <hyperlink ref="F95" r:id="rId148"/>
    <hyperlink ref="F96" r:id="rId149"/>
    <hyperlink ref="F97" r:id="rId150"/>
    <hyperlink ref="F98" r:id="rId151"/>
    <hyperlink ref="F99" r:id="rId152"/>
    <hyperlink ref="F100" r:id="rId153"/>
    <hyperlink ref="F101" r:id="rId154"/>
    <hyperlink ref="F102" r:id="rId155"/>
    <hyperlink ref="F103" r:id="rId156"/>
    <hyperlink ref="F104" r:id="rId157"/>
    <hyperlink ref="F105" r:id="rId158"/>
    <hyperlink ref="F106" r:id="rId159"/>
    <hyperlink ref="F107" r:id="rId160"/>
    <hyperlink ref="F113" r:id="rId161"/>
    <hyperlink ref="F114" r:id="rId162"/>
    <hyperlink ref="F115" r:id="rId163"/>
    <hyperlink ref="F116" r:id="rId164"/>
    <hyperlink ref="F117" r:id="rId165"/>
    <hyperlink ref="F118" r:id="rId166"/>
    <hyperlink ref="F119" r:id="rId167"/>
    <hyperlink ref="C113" r:id="rId168" display="https://www.mpam.mp.br/images/1_TA_ao_CT_n.%C2%BA_035-2021_-_CORREIOS_87d3a.pdf"/>
    <hyperlink ref="C114" r:id="rId169" display="https://www.mpam.mp.br/images/CT_06-2023_-_MP-PGJ_07b55.pdf"/>
    <hyperlink ref="C115" r:id="rId170" display="https://www.mpam.mp.br/images/4%C2%BA_TA_ao_CT_10-2020_-_MP-PGJ_0fe62.pdf"/>
    <hyperlink ref="C116" r:id="rId171" display="https://www.mpam.mp.br/images/4%C2%BA_TA_ao_CT_015-2020_-_MP-PGJ_91a1e.pdf"/>
    <hyperlink ref="C117" r:id="rId172" display="https://www.mpam.mp.br/images/1_TA_ao_CT_N%C2%BA_025-2022_-_MP-PGJ_17da9.pdf"/>
    <hyperlink ref="C118" r:id="rId173"/>
    <hyperlink ref="C119" r:id="rId174" display="https://www.mpam.mp.br/images/CT_30-2023_-_MP-PGJ_bfd9d.pdf"/>
  </hyperlinks>
  <printOptions horizontalCentered="1"/>
  <pageMargins left="0.23622047244094491" right="0.23622047244094491" top="0.74803149606299213" bottom="0.74803149606299213" header="0.51181102362204722" footer="0.51181102362204722"/>
  <pageSetup paperSize="9" scale="36" fitToHeight="0" pageOrder="overThenDown" orientation="landscape" useFirstPageNumber="1" horizontalDpi="300" verticalDpi="300" r:id="rId175"/>
  <headerFooter alignWithMargins="0"/>
  <drawing r:id="rId1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Marchel Bruno Souza Costa</cp:lastModifiedBy>
  <cp:revision/>
  <cp:lastPrinted>2024-03-15T12:39:51Z</cp:lastPrinted>
  <dcterms:created xsi:type="dcterms:W3CDTF">2024-02-20T14:00:26Z</dcterms:created>
  <dcterms:modified xsi:type="dcterms:W3CDTF">2024-03-15T12:40:31Z</dcterms:modified>
  <cp:category/>
  <cp:contentStatus/>
</cp:coreProperties>
</file>