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C:\Users\marchelcosta\OneDrive - Procuradoria Geral de Justiça - MPAM\DOF\ANO 2024\TRANSPARÊNCIA\4 - EMPENHOS\"/>
    </mc:Choice>
  </mc:AlternateContent>
  <bookViews>
    <workbookView xWindow="0" yWindow="0" windowWidth="28800" windowHeight="12315" tabRatio="500"/>
  </bookViews>
  <sheets>
    <sheet name="Empenhos" sheetId="1" r:id="rId1"/>
  </sheets>
  <externalReferences>
    <externalReference r:id="rId2"/>
  </externalReferences>
  <definedNames>
    <definedName name="_xlnm._FilterDatabase" localSheetId="0" hidden="1">Empenhos!$E$107:$E$451</definedName>
    <definedName name="_xlnm.Print_Area" localSheetId="0">Empenhos!$A$1:$I$618</definedName>
    <definedName name="Excel_BuiltIn__FilterDatabase" localSheetId="0">Empenhos!$A$6:$I$6</definedName>
    <definedName name="Excel_BuiltIn_Print_Area" localSheetId="0">Empenhos!$H$1:$AE$6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3" i="1" l="1"/>
  <c r="I553" i="1"/>
  <c r="G553"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K7" i="1"/>
  <c r="J7" i="1"/>
  <c r="H451" i="1"/>
  <c r="I451" i="1"/>
  <c r="G451" i="1"/>
  <c r="G564" i="1"/>
  <c r="H564" i="1"/>
  <c r="I564" i="1"/>
  <c r="G601" i="1" l="1"/>
  <c r="I601" i="1"/>
  <c r="H601" i="1"/>
  <c r="H558" i="1"/>
  <c r="H602" i="1" s="1"/>
  <c r="I558" i="1"/>
  <c r="I602" i="1" s="1"/>
  <c r="G558" i="1"/>
  <c r="G602" i="1" s="1"/>
  <c r="H600" i="1"/>
  <c r="I600" i="1"/>
  <c r="G600" i="1"/>
  <c r="A453" i="1"/>
  <c r="A560" i="1"/>
  <c r="G570" i="1"/>
  <c r="G611" i="1" s="1"/>
  <c r="H570" i="1"/>
  <c r="H606" i="1" s="1"/>
  <c r="I570" i="1"/>
  <c r="I611" i="1" s="1"/>
  <c r="G575" i="1"/>
  <c r="G612" i="1" s="1"/>
  <c r="H575" i="1"/>
  <c r="H607" i="1" s="1"/>
  <c r="A579" i="1"/>
  <c r="G583" i="1"/>
  <c r="H583" i="1"/>
  <c r="I583" i="1"/>
  <c r="G589" i="1"/>
  <c r="H589" i="1"/>
  <c r="I589" i="1"/>
  <c r="G594" i="1"/>
  <c r="G613" i="1" s="1"/>
  <c r="H594" i="1"/>
  <c r="H613" i="1" s="1"/>
  <c r="I594" i="1"/>
  <c r="I613" i="1" s="1"/>
  <c r="I597" i="1"/>
  <c r="I607" i="1"/>
  <c r="I612" i="1"/>
  <c r="G605" i="1" l="1"/>
  <c r="H611" i="1"/>
  <c r="I605" i="1"/>
  <c r="H605" i="1"/>
  <c r="G614" i="1"/>
  <c r="H612" i="1"/>
  <c r="H614" i="1" s="1"/>
  <c r="H608" i="1"/>
  <c r="I606" i="1"/>
  <c r="I608" i="1" s="1"/>
  <c r="I614" i="1"/>
  <c r="G607" i="1"/>
  <c r="G603" i="1"/>
  <c r="I603" i="1"/>
  <c r="H603" i="1"/>
  <c r="G606" i="1"/>
  <c r="G608" i="1" l="1"/>
</calcChain>
</file>

<file path=xl/sharedStrings.xml><?xml version="1.0" encoding="utf-8"?>
<sst xmlns="http://schemas.openxmlformats.org/spreadsheetml/2006/main" count="2937" uniqueCount="1343">
  <si>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</si>
  <si>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</si>
  <si>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</si>
  <si>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</si>
  <si>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</si>
  <si>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</si>
  <si>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</si>
  <si>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</si>
  <si>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</si>
  <si>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</si>
  <si>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</si>
  <si>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</si>
  <si>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NÃO SE APLICA</t>
  </si>
  <si>
    <t>6 - INEXIGÍVEL</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</si>
  <si>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</si>
  <si>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</si>
  <si>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</si>
  <si>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</si>
  <si>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</si>
  <si>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MENOR PREÇO</t>
  </si>
  <si>
    <t xml:space="preserve"> TELEFONICA BRASIL S.A.</t>
  </si>
  <si>
    <t>8 - PREGÃO ELETRÔNICO</t>
  </si>
  <si>
    <t>5 - DISPENSA DE LICITAÇÃO</t>
  </si>
  <si>
    <t xml:space="preserve"> COENCIL EMPREENDIMENTOS IMOBILIÁRIOS LTDA</t>
  </si>
  <si>
    <t xml:space="preserve"> OI S.A.</t>
  </si>
  <si>
    <t xml:space="preserve"> AMAZONAS ENERGIA S/A</t>
  </si>
  <si>
    <t xml:space="preserve"> VANIAS BATISTA MENDONÇA</t>
  </si>
  <si>
    <t xml:space="preserve"> JF TECNOLOGIA LTDA - ME</t>
  </si>
  <si>
    <t xml:space="preserve"> TRIVALE INSTITUICAO DE PAGAMENTO LTDA</t>
  </si>
  <si>
    <t xml:space="preserve"> SAMUEL MENDES DA SILVA</t>
  </si>
  <si>
    <t xml:space="preserve"> PRODAM PROCESSAMENTO DE DADOS AMAZONAS SA</t>
  </si>
  <si>
    <t xml:space="preserve"> SIDI SERVIÇOS DE COMUNICAÇAO LTDA  ME</t>
  </si>
  <si>
    <t xml:space="preserve"> SENCINET BRASIL SERVICOS DE TELECOMUNICACOES LTDA</t>
  </si>
  <si>
    <t xml:space="preserve"> SOFTPLAN PLANEJAMENTO E SISTEMAS LTDA</t>
  </si>
  <si>
    <t>7 - NÃO SE APLICA</t>
  </si>
  <si>
    <t xml:space="preserve"> CASA NOVA ENGENHARIA E CONSULTORIA LTDA  ME</t>
  </si>
  <si>
    <t xml:space="preserve"> EMPRESA BRASILEIRA DE CORREIOS E TELEGRAFOS EBCT</t>
  </si>
  <si>
    <t xml:space="preserve"> EFICAZ ASSESSORIA DE COMUNICAÇÃO LTDA</t>
  </si>
  <si>
    <t xml:space="preserve"> F ALVES DOS SANTOS JUNIOR</t>
  </si>
  <si>
    <t xml:space="preserve"> G REFRIGERAÇAO COM E SERV DE REFRIGERAÇAO LTDA  ME</t>
  </si>
  <si>
    <t xml:space="preserve"> EDITORA REVISTA DOS TRIBUNAIS LTDA</t>
  </si>
  <si>
    <t xml:space="preserve"> GABRIEL AGUIAR DE LIMA</t>
  </si>
  <si>
    <t xml:space="preserve"> MOVLEADS AGENCIA DE MARKETING DIGITAL LTDA.</t>
  </si>
  <si>
    <t xml:space="preserve"> SECRETARIA DE ESTADO DA EDUCACAO E QUALIDADE DO ENSINO</t>
  </si>
  <si>
    <t xml:space="preserve"> FUNDAÇÃO HOSPITALAR DE HAMATOLOGIA E HEMOTERAPIA DO AMAZONAS</t>
  </si>
  <si>
    <t xml:space="preserve"> PREFEITURA MUNICIPAL DE MANAUS</t>
  </si>
  <si>
    <t xml:space="preserve"> PREFEITURA MUNICIPAL DE UARINI</t>
  </si>
  <si>
    <t xml:space="preserve"> MUNICIPIO DE TEFE</t>
  </si>
  <si>
    <t xml:space="preserve"> FOLHA DE PAGAMENTO </t>
  </si>
  <si>
    <t xml:space="preserve">PF0000197 </t>
  </si>
  <si>
    <t xml:space="preserve"> JOSIELE SILVA DE SOUZA</t>
  </si>
  <si>
    <t xml:space="preserve"> LEANDRO TAVARES BEZERRA</t>
  </si>
  <si>
    <t xml:space="preserve"> ALBERTO RODRIGUES DO NASCIMENTO JUNIOR</t>
  </si>
  <si>
    <t xml:space="preserve"> ECOSEGM E CONSULTORIA AMBIENTAL LTDA ME</t>
  </si>
  <si>
    <t xml:space="preserve"> MWP AMORIM LTDA</t>
  </si>
  <si>
    <t xml:space="preserve"> FUNDO DE MODERNIZAÇÃO E REAPARELHAMENTO DO PODER JUDICIARIO ESTADUAL</t>
  </si>
  <si>
    <t xml:space="preserve"> MARIA DO SOCORRO B. VASCONCELOS</t>
  </si>
  <si>
    <t xml:space="preserve"> INGRID QUEIROZ CASSIO</t>
  </si>
  <si>
    <t xml:space="preserve"> FUNDO DE PREVIDENCIA SOCIAL DOS SERVIDORES PUBLICOS DE MANAQUIRI</t>
  </si>
  <si>
    <t xml:space="preserve"> MANAUSPREV FUNDO UNICO DE PREV DO MUNIC DE MANAUS</t>
  </si>
  <si>
    <t xml:space="preserve"> BB PREVIDÊNCIA FUNDO DE PENSÃO BANCO DO BRASIL</t>
  </si>
  <si>
    <t xml:space="preserve"> SERVIX INFORMÁTICA LTDA</t>
  </si>
  <si>
    <t xml:space="preserve"> PAULO EMILIO VIEIRA DE MELO</t>
  </si>
  <si>
    <t xml:space="preserve"> ANTONIO MARCOS BECKMAN DE LIMA</t>
  </si>
  <si>
    <t xml:space="preserve"> MATHILDE ESTER BEMERGURY EZAGUY</t>
  </si>
  <si>
    <t xml:space="preserve"> EVALDO JOSE RODRIGUES DE LIMA</t>
  </si>
  <si>
    <t xml:space="preserve"> THOMPSON OLIVEIRA ORBEA</t>
  </si>
  <si>
    <t xml:space="preserve"> JOZIVAN DOS SANTOS SOUZA</t>
  </si>
  <si>
    <t>2023NE0000337</t>
  </si>
  <si>
    <t xml:space="preserve"> PRIME CONSULTORIA E ASSESSORIA EMPRESARIAL LTDA</t>
  </si>
  <si>
    <t xml:space="preserve"> ALFREDO AFONSO RIBAMAR DE FREITAS</t>
  </si>
  <si>
    <t xml:space="preserve"> MARIA DA GLORIA DA SILVA CONRADO</t>
  </si>
  <si>
    <t xml:space="preserve"> IVANETE PINOTTI DE SOUSA</t>
  </si>
  <si>
    <t xml:space="preserve"> INSTITUTO DE PREVIDENCIA DO ESTADO DE RORAIMA</t>
  </si>
  <si>
    <t xml:space="preserve"> LOGIC PRO SERVICOS DE TECNOLOGIA DA INFORMACAO LTDA</t>
  </si>
  <si>
    <t>3 - TOMADA DE PREÇOS</t>
  </si>
  <si>
    <t xml:space="preserve"> SERRA MOBILE INDUSTRIA E COMERCIO LTDA</t>
  </si>
  <si>
    <t xml:space="preserve"> SECRETARIA DE  ESTADO DA SAUDE</t>
  </si>
  <si>
    <t xml:space="preserve"> MÓDULO ENGENHARIA CONSULTORIA E GERENCIA PREDIAL LTDA</t>
  </si>
  <si>
    <t>2023NE0001221</t>
  </si>
  <si>
    <t xml:space="preserve"> SAAE SERVICO AUTONOMO DE AGUA E ESGOTOS DE MAUES</t>
  </si>
  <si>
    <t xml:space="preserve"> CERRADO VIAGENS LTDA</t>
  </si>
  <si>
    <t xml:space="preserve"> ALVES LIRA LTDA</t>
  </si>
  <si>
    <t xml:space="preserve"> BMJ COMERCIAL E SERVICOS LTDA</t>
  </si>
  <si>
    <t>2023NE0001523</t>
  </si>
  <si>
    <t>2023NE0001553</t>
  </si>
  <si>
    <t xml:space="preserve"> LEANDRO DE OLIVEIRA PORTELA</t>
  </si>
  <si>
    <t xml:space="preserve"> FUNDAÇÃO TELEVISAO E RADIO CULTURA DO AMAZONAS</t>
  </si>
  <si>
    <t xml:space="preserve"> GIBBOR PUBLICIDADE E PUBLICACOES DE EDITAIS LTDA</t>
  </si>
  <si>
    <t>SEGURO RESIDENTES</t>
  </si>
  <si>
    <t>2023NE0001828</t>
  </si>
  <si>
    <t xml:space="preserve"> ALFAMA COM E SERVIÇOS LTDA</t>
  </si>
  <si>
    <t>2023NE0002000</t>
  </si>
  <si>
    <t xml:space="preserve"> DAHORA PUBLICIADE, SERVIÇOS GRAFICOS E EVENTOS EIRELI</t>
  </si>
  <si>
    <t xml:space="preserve"> LINK CARD ADMINISTRADORA DE BENEFICIOS EIRELI EPP</t>
  </si>
  <si>
    <t xml:space="preserve">T O T A L    </t>
  </si>
  <si>
    <t>EMPENHOS E PAGAMENTOS POR FAVORECIDO EXERCICIO ANTERIOR</t>
  </si>
  <si>
    <t>NE</t>
  </si>
  <si>
    <t>VALOR EMPENHADO</t>
  </si>
  <si>
    <t>EMPRESA BRASILEIRA DE CORREIOS E TELEGRAFOS EBCT</t>
  </si>
  <si>
    <t>JF TECNOLOGIA LTDA -ME</t>
  </si>
  <si>
    <t>TRIVALE INSTITUICAO DE PAGAMENTO LTDA</t>
  </si>
  <si>
    <t>REPREMIG REPRESENTACAO E COMERCIO DE MINAS GERAIS LTDA</t>
  </si>
  <si>
    <t>G REFRIGERAÇAO COM E SERV DE REFRIGERAÇAO LTDA  ME</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</si>
  <si>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</si>
  <si>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</si>
  <si>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</si>
  <si>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</si>
  <si>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</si>
  <si>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</si>
  <si>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</si>
  <si>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</si>
  <si>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</si>
  <si>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</si>
  <si>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</si>
  <si>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</si>
  <si>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</si>
  <si>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</si>
  <si>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</si>
  <si>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</si>
  <si>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2024NE0000001</t>
  </si>
  <si>
    <t>2024NE0000002</t>
  </si>
  <si>
    <t>2024NE0000003</t>
  </si>
  <si>
    <t>2024NE0000004</t>
  </si>
  <si>
    <t>2024NE0000005</t>
  </si>
  <si>
    <t>2024NE0000006</t>
  </si>
  <si>
    <t>2024NE0000007</t>
  </si>
  <si>
    <t>2024NE0000008</t>
  </si>
  <si>
    <t>2024NE0000009</t>
  </si>
  <si>
    <t>2024NE0000010</t>
  </si>
  <si>
    <t>2024NE0000011</t>
  </si>
  <si>
    <t>2024NE0000012</t>
  </si>
  <si>
    <t>2024NE0000013</t>
  </si>
  <si>
    <t>2024NE0000014</t>
  </si>
  <si>
    <t>2024NE0000015</t>
  </si>
  <si>
    <t>2024NE0000016</t>
  </si>
  <si>
    <t>2024NE0000017</t>
  </si>
  <si>
    <t>2024NE0000018</t>
  </si>
  <si>
    <t>2024NE0000019</t>
  </si>
  <si>
    <t>2024NE0000020</t>
  </si>
  <si>
    <t>2024NE0000021</t>
  </si>
  <si>
    <t>2024NE0000022</t>
  </si>
  <si>
    <t>2024NE0000023</t>
  </si>
  <si>
    <t>2024NE0000024</t>
  </si>
  <si>
    <t>2024NE0000025</t>
  </si>
  <si>
    <t>2024NE0000026</t>
  </si>
  <si>
    <t>2024NE0000027</t>
  </si>
  <si>
    <t>2024NE0000028</t>
  </si>
  <si>
    <t>2024NE0000029</t>
  </si>
  <si>
    <t>2024NE0000030</t>
  </si>
  <si>
    <t>2024NE0000031</t>
  </si>
  <si>
    <t>2024NE0000032</t>
  </si>
  <si>
    <t>2024NE0000033</t>
  </si>
  <si>
    <t>2024NE0000034</t>
  </si>
  <si>
    <t>2024NE0000035</t>
  </si>
  <si>
    <t>2024NE0000036</t>
  </si>
  <si>
    <t>2024NE0000037</t>
  </si>
  <si>
    <t>2024NE0000038</t>
  </si>
  <si>
    <t>2024NE0000039</t>
  </si>
  <si>
    <t>2024NE0000040</t>
  </si>
  <si>
    <t>2024NE0000041</t>
  </si>
  <si>
    <t>2024NE0000042</t>
  </si>
  <si>
    <t>2024NE0000043</t>
  </si>
  <si>
    <t>2024NE0000044</t>
  </si>
  <si>
    <t>2024NE0000045</t>
  </si>
  <si>
    <t>2024NE0000047</t>
  </si>
  <si>
    <t>2024NE0000048</t>
  </si>
  <si>
    <t>2024NE0000050</t>
  </si>
  <si>
    <t>2024NE0000051</t>
  </si>
  <si>
    <t>2024NE0000052</t>
  </si>
  <si>
    <t>2024NE0000053</t>
  </si>
  <si>
    <t>2024NE0000054</t>
  </si>
  <si>
    <t>2024NE0000055</t>
  </si>
  <si>
    <t>2024NE0000056</t>
  </si>
  <si>
    <t>2024NE0000057</t>
  </si>
  <si>
    <t>2024NE0000058</t>
  </si>
  <si>
    <t>2024NE0000059</t>
  </si>
  <si>
    <t>2024NE0000060</t>
  </si>
  <si>
    <t>2024NE0000061</t>
  </si>
  <si>
    <t>2024NE0000062</t>
  </si>
  <si>
    <t>2024NE0000063</t>
  </si>
  <si>
    <t>2024NE0000064</t>
  </si>
  <si>
    <t>2024NE0000065</t>
  </si>
  <si>
    <t>2024NE0000066</t>
  </si>
  <si>
    <t>2024NE0000067</t>
  </si>
  <si>
    <t>2024NE0000068</t>
  </si>
  <si>
    <t>2024NE0000069</t>
  </si>
  <si>
    <t>2024NE0000070</t>
  </si>
  <si>
    <t>2024NE0000071</t>
  </si>
  <si>
    <t>2024NE0000074</t>
  </si>
  <si>
    <t>2024NE0000075</t>
  </si>
  <si>
    <t>2024NE0000076</t>
  </si>
  <si>
    <t>2024NE0000077</t>
  </si>
  <si>
    <t>2024NE0000078</t>
  </si>
  <si>
    <t>2024NE0000079</t>
  </si>
  <si>
    <t>2024NE0000080</t>
  </si>
  <si>
    <t>2024NE0000081</t>
  </si>
  <si>
    <t>2024NE0000082</t>
  </si>
  <si>
    <t>2024NE0000083</t>
  </si>
  <si>
    <t>2024NE0000084</t>
  </si>
  <si>
    <t>2024NE0000085</t>
  </si>
  <si>
    <t>2024NE0000086</t>
  </si>
  <si>
    <t>2024NE0000087</t>
  </si>
  <si>
    <t>2024NE0000088</t>
  </si>
  <si>
    <t>2024NE0000089</t>
  </si>
  <si>
    <t>2024NE0000090</t>
  </si>
  <si>
    <t>2024NE0000091</t>
  </si>
  <si>
    <t>2024NE0000092</t>
  </si>
  <si>
    <t>2024NE0000093</t>
  </si>
  <si>
    <t>2024NE0000094</t>
  </si>
  <si>
    <t>2024NE0000095</t>
  </si>
  <si>
    <t>2024NE0000096</t>
  </si>
  <si>
    <t>2024NE0000097</t>
  </si>
  <si>
    <t>2024NE0000098</t>
  </si>
  <si>
    <t>2024NE0000099</t>
  </si>
  <si>
    <t>2024NE0000100</t>
  </si>
  <si>
    <t>2024NE0000101</t>
  </si>
  <si>
    <t>2024NE0000102</t>
  </si>
  <si>
    <t>2024NE0000103</t>
  </si>
  <si>
    <t>2024NE0000104</t>
  </si>
  <si>
    <t>2024NE0000105</t>
  </si>
  <si>
    <t xml:space="preserve"> GARTNER DO BRASIL SERVICOS DE PESQUISAS LTDA</t>
  </si>
  <si>
    <t xml:space="preserve"> DANTAS E VELOSO CIA LTDA</t>
  </si>
  <si>
    <t xml:space="preserve"> CONSTRUTORA ALCANCE LTDA</t>
  </si>
  <si>
    <t xml:space="preserve"> BC SERVICOS GRAFICOS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</si>
  <si>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</si>
  <si>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</si>
  <si>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</si>
  <si>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</si>
  <si>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</si>
  <si>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</si>
  <si>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</si>
  <si>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</si>
  <si>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</si>
  <si>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</si>
  <si>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</si>
  <si>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</si>
  <si>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</si>
  <si>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</si>
  <si>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</si>
  <si>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CONTRATAÇÃO DE EMPRESA ESPECIALIZADA EM SERVIÇOS GRÁFICOS PARA O FORNECIMENTO, SOB DEMANDA, DE CRACHÁS EM PVC, COM PROTETOR E CORDÃO PERSONALIZADO, COM O PROPÓSITO DE ATENDER À DEMANDA DAS UNIDADES DESTA PROCURADORIA-GERAL DE JUSTIÇA DO ESTADO DO AMAZONAS</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</si>
  <si>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</si>
  <si>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</si>
  <si>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</si>
  <si>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</si>
  <si>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</si>
  <si>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</si>
  <si>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</si>
  <si>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</si>
  <si>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FOLHA DE PAGAMENTO TIPO 69 - GRUPO 14 - DEZEMBRO/2024
GANHOS:
210 - R$ 1.687,14
374 - R$ 1.687,14</t>
  </si>
  <si>
    <t>FOLHA DE PAGAMENTO TIPO 69 - GRUPO 14 - DEZEMBRO/2024
GANHOS:
708 - R$ 22.616,64</t>
  </si>
  <si>
    <t>FOLHA DE PAGAMENTO TIPO 75 - GRUPO 14 - AUXÍLIO ALIMENTAÇÃO DO MÊS DE JANEIRO/2024
GANHOS:
600 - AUXILIO ALIMENTACAO: R$ 1.542.872,43
601 - DEVOL DESC INDEV AUX: R$ 204,17
DESCONTOS:
7000 - DESC DIARIAS AUX ALI: R$ 6.737,68
7001 - DESC FALTAS AUX ALI: R$ 714,59
LÍQUIDO: 1.535.624,33</t>
  </si>
  <si>
    <t>VALOR QUE SE EMPENHA A BB PREVIDÊNCIA FUNDO DE PENSÃO BANCO DO BRASIL, REFERENTE À CONTRIBUIÇÃO PATRONAL INCIDENTE SOBRE O 13º SALÁRIO DE 2023, CONFORME DOCUMENTOS CONSTANTES DO PROCEDIMENTO SEI N.º 2023.027979.</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</si>
  <si>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</si>
  <si>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</si>
  <si>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</si>
  <si>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</si>
  <si>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</si>
  <si>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</si>
  <si>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</si>
  <si>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</si>
  <si>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</si>
  <si>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TERMO DE CESSÃO DE SERVIDOR, COM ÔNUS AO CESSIONÁRIO, QUE ENTRE SI CELEBRAM O MINISTÉRIO PÚBLICO DO ESTADO AMAZONAS E A FUNDAÇÃO HOSPITALAR DE HEMATOLOGIA E HEMOTERAPIA DO AMAZONAS (FHEMOAM), VISANDO À CESSÃO DO SERVIDOR MURILO OLIVEIRA MIRANDA JÚNIOR.</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</si>
  <si>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</si>
  <si>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VALOR QUE SE EMPENHA A BB PREVIDÊNCIA FUNDO DE PENSÃO BANCO DO BRASIL, REFERENTE À CONTRIBUIÇÃO PATRONAL INCIDENTE SOBRE A COMPETÊNCIA DO MÊS DE DEZEMBRO DE 2023, CONFORME DOCUMENTOS CONSTANTES DO PROCEDIMENTO SEI N.º 2023.027979.</t>
  </si>
  <si>
    <t>JOZIVAN DOS SANTOS SOUZA</t>
  </si>
  <si>
    <t>PREVILEMOS LTDA - ADMINISTRADORA E CORRETORA DE SEGUROS</t>
  </si>
  <si>
    <t>8.0 - PREGÃO ELETRÔNICO</t>
  </si>
  <si>
    <t>5.0 - DISPENSA DE LICITAÇÃO</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</si>
  <si>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</si>
  <si>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</si>
  <si>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</si>
  <si>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VALOR QUE SE EMPENHA RELATIVO À PRESTAÇÃO DE SERVIÇO DE DISTRIBUIÇÃO DE ENERGIA ELÉTRICA, PARA ATENDER AS NECESSIDADES DA PGJ/AM E UNIDADES CONSUMIDORAS, E DEMAIS DOCUMENTOS DO PI-SEI 2022.015985.
</t>
  </si>
  <si>
    <t xml:space="preserve">VALOR QUE SE EMPENHA FORNECIMENTO DE ENERGIA ÀS UNIDADES CONSUMIDORAS LOCALIZADAS NO ESTADO DO AMAZONAS, CONFORME C.A. N° 005/2021 - MP/PGJ E DEMAIS DOCUMENTOS NO SEI 2020.016185.
</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</si>
  <si>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</si>
  <si>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</si>
  <si>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</si>
  <si>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</si>
  <si>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</si>
  <si>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</si>
  <si>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</si>
  <si>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</si>
  <si>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</si>
  <si>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</si>
  <si>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</si>
  <si>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</si>
  <si>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</si>
  <si>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</si>
  <si>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</si>
  <si>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</si>
  <si>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</si>
  <si>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</si>
  <si>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</si>
  <si>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</si>
  <si>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</si>
  <si>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</si>
  <si>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</si>
  <si>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</si>
  <si>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</si>
  <si>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</si>
  <si>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</si>
  <si>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</si>
  <si>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</si>
  <si>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</si>
  <si>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</si>
  <si>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</si>
  <si>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</si>
  <si>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</si>
  <si>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</si>
  <si>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</si>
  <si>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</si>
  <si>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</si>
  <si>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</si>
  <si>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</si>
  <si>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</si>
  <si>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</si>
  <si>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</si>
  <si>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</si>
  <si>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</si>
  <si>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</si>
  <si>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</si>
  <si>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 xml:space="preserve">VALOR QUE SE EMPENHA EM FAVOR DE TRIVALE ADMINISTRAÇÃO LTDA, NA FORMA DO 4º TERMO ADITIVO AO CONTRATO ADMINISTRATIVO N.º 015/2020-MP/PGJ, COMPREENDENDO DE 09/08/2023 A 09/08/2024, CONF. DOCUMENTOS QUE INTEGRAM O PROCEDIMENTO INTERNO N.º 2023.004527-SEI.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</si>
  <si>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</si>
  <si>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</si>
  <si>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</si>
  <si>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</si>
  <si>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</si>
  <si>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VALOR QUE SE EMPENHA EM FAVOR DO SR. VANIAS BATISTA MENDONÇA, NOS TERMOS DO 1.º TERMO DE APOSTILAMENTO AO CONTRATO 033/2019, RELATIVO À LOC. DE IMÓVEL, LOCALIZADO NA AV. ANDRÉ ARAÚJO, N.º 129, ALEIXO, MANAUS-AM.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</si>
  <si>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</si>
  <si>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</si>
  <si>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</si>
  <si>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</si>
  <si>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</si>
  <si>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Anulação da 2024NE0000093</t>
  </si>
  <si>
    <t>2024NE0000138</t>
  </si>
  <si>
    <t xml:space="preserve">PF0000007 </t>
  </si>
  <si>
    <t xml:space="preserve"> FUNDACAO AMAZONPREV</t>
  </si>
  <si>
    <t xml:space="preserve"> INSTITUTO NACIONAL DE SEGURIDADE SOCIAL / INSS</t>
  </si>
  <si>
    <t xml:space="preserve"> DANIELA BRAGANÇA MACEDO</t>
  </si>
  <si>
    <t xml:space="preserve"> HIRAILTON GOMES DO NASCIMENTO</t>
  </si>
  <si>
    <t xml:space="preserve"> MURILO OLIVEIRA MIRANDA JUNIOR</t>
  </si>
  <si>
    <t xml:space="preserve"> ULISSES HERMESON CASTRO DE FAR</t>
  </si>
  <si>
    <t xml:space="preserve"> FREDERICO JORGE DE MOURA ABRAHIM</t>
  </si>
  <si>
    <t xml:space="preserve"> DIEGO ALVES LOPES</t>
  </si>
  <si>
    <t xml:space="preserve"> DEBORAH TRAJANO CORREA CASTELLO BRANCO</t>
  </si>
  <si>
    <t xml:space="preserve"> LAIS ARAUJO DE FARIA</t>
  </si>
  <si>
    <t xml:space="preserve"> LINDA HAVILAH DA SILVEIRA ALVES NASSER</t>
  </si>
  <si>
    <t xml:space="preserve"> ERIVAN LEAL DE OLIVEIRA</t>
  </si>
  <si>
    <t xml:space="preserve"> JULIO CESAR ALBUQUERQUE LIMA</t>
  </si>
  <si>
    <t xml:space="preserve"> JHERALMY HASTEM SANTOS ARAUJO DA SILVA</t>
  </si>
  <si>
    <t xml:space="preserve"> UNIVERSIDADE ESTADUAL DO AMAZONAS</t>
  </si>
  <si>
    <t xml:space="preserve"> MILTON MENEZES DINIZ</t>
  </si>
  <si>
    <t xml:space="preserve"> PAULO AUGUSTO DE OLIVEIRA LOPES</t>
  </si>
  <si>
    <t xml:space="preserve"> LUCIANA DE SOUZA CARVALHO</t>
  </si>
  <si>
    <t xml:space="preserve"> REINALDO SANTOS DE SOUZA</t>
  </si>
  <si>
    <t xml:space="preserve"> EDIPO MENDONCA OKAMURA</t>
  </si>
  <si>
    <t xml:space="preserve"> ACESSO ACADEMICO LTDA</t>
  </si>
  <si>
    <t xml:space="preserve"> SILVIA ABDALA TUMA</t>
  </si>
  <si>
    <t xml:space="preserve"> ORACLE DO BRASIL SISTEMAS LTDA</t>
  </si>
  <si>
    <t xml:space="preserve"> MINISTERIO PUBLICO DO ESTADO DO ACRE</t>
  </si>
  <si>
    <t xml:space="preserve"> AMAZON LIFE SAUDE CLINICA E MEDICINA OCUPACIONAL LTDA</t>
  </si>
  <si>
    <t xml:space="preserve"> SHEYLA ANDRADE DOS SANTOS</t>
  </si>
  <si>
    <t xml:space="preserve"> POWERTECH LOCAÇÕES DE MÁQUINAS E EQUIPAMENTOS S.A</t>
  </si>
  <si>
    <t xml:space="preserve"> ELIZANE GARCIA PONTES</t>
  </si>
  <si>
    <t xml:space="preserve"> PAULO CESAR DOS SANTOS LIMA</t>
  </si>
  <si>
    <t xml:space="preserve"> ORIALI CORREA DOS SANTOS</t>
  </si>
  <si>
    <t xml:space="preserve"> ADSON LUIS SOUSA SILVA</t>
  </si>
  <si>
    <t xml:space="preserve"> RALFFE KOKAY BARRONCAS</t>
  </si>
  <si>
    <t xml:space="preserve"> RAPHAEL VITORIANO BASTOS</t>
  </si>
  <si>
    <t xml:space="preserve"> JUSSARA MARIA PORDEUS E SILVA</t>
  </si>
  <si>
    <t xml:space="preserve"> MS TERRAPLENAGEM LTDA</t>
  </si>
  <si>
    <t xml:space="preserve"> CONSELHO REGIONAL DE ENGENHARIA E AGRONOMIA DO ESTADO DO AMAZONAS</t>
  </si>
  <si>
    <t xml:space="preserve"> BETEL MÓVEIS EIRELLI</t>
  </si>
  <si>
    <t xml:space="preserve"> F N DE ALMEIDA EPP</t>
  </si>
  <si>
    <t xml:space="preserve"> SUPERAR LTDA</t>
  </si>
  <si>
    <t xml:space="preserve"> V R P DE OLIVEIRA COMERCIO E REPRESENTACAO DE EQUIPAMENTO MEDICO-HOSPITALAR LTDA</t>
  </si>
  <si>
    <t xml:space="preserve"> SP DRONES E COMERCIO LTDA</t>
  </si>
  <si>
    <t xml:space="preserve"> TH MIX LTDA</t>
  </si>
  <si>
    <t xml:space="preserve"> CONSTRUTORA RIO NEGRO LTDA</t>
  </si>
  <si>
    <t xml:space="preserve"> SILVIA VASCONCELOS DOS SANTOS ALVARENGA</t>
  </si>
  <si>
    <t xml:space="preserve"> MOVENORTE COMERCIO E REPRESENTACOES LTDA</t>
  </si>
  <si>
    <t xml:space="preserve"> ELIUDE MENEZES SOUTELO</t>
  </si>
  <si>
    <t xml:space="preserve"> FELIPE DA FROTA ALMEIDA</t>
  </si>
  <si>
    <t xml:space="preserve"> LUCIANO SILVA LIMA</t>
  </si>
  <si>
    <t xml:space="preserve"> YASMIN TALITA DE OLIVEIRA BORGES</t>
  </si>
  <si>
    <t xml:space="preserve"> FUNDO DE PREVIDENCIA SOCIAL DOS SERVIDORES PUBLICOS DE MANAQUIRI-AM</t>
  </si>
  <si>
    <t xml:space="preserve"> ANDRE DE VASCONCELOS GITIRANA</t>
  </si>
  <si>
    <t xml:space="preserve"> ARIANE MENDES ROCHA</t>
  </si>
  <si>
    <t xml:space="preserve"> E. DA S. LIRA LTDA</t>
  </si>
  <si>
    <t xml:space="preserve"> V R P DE OLIVEIRA COMERCIO E REPRESENTACAO DE EQUIPAMENTO MEDICOHOSPITALAR LTDA</t>
  </si>
  <si>
    <t xml:space="preserve"> LAURO TAVARES DA SILVA</t>
  </si>
  <si>
    <t xml:space="preserve"> FUNDAÇÃO CARLOS CHAGAS</t>
  </si>
  <si>
    <t xml:space="preserve"> GERAFORTE GRUPOS GERADORES LTDA</t>
  </si>
  <si>
    <t xml:space="preserve"> ELIAS SOUZA DE OLIVEIRA</t>
  </si>
  <si>
    <t xml:space="preserve"> VIVIAN DA SILVA DONATO LOPES MARTINS</t>
  </si>
  <si>
    <t xml:space="preserve"> PESSOAL SEM VINC. PROC. GERAL DE JUSTIÇ. - CAP</t>
  </si>
  <si>
    <t xml:space="preserve"> RECHE GALDEANO &amp; CIA LTDA</t>
  </si>
  <si>
    <t xml:space="preserve"> IRANILSON DE ARAUJO RIBEIRO</t>
  </si>
  <si>
    <t xml:space="preserve"> DANIEL ROCHA DE OLIVEIRA</t>
  </si>
  <si>
    <t xml:space="preserve"> WESLEI MACHADO ALVES</t>
  </si>
  <si>
    <t xml:space="preserve"> ROMINA CARMEN BRITO CARVALHO</t>
  </si>
  <si>
    <t xml:space="preserve"> SIMEY MARIA DA SILVA LOPES</t>
  </si>
  <si>
    <t xml:space="preserve"> JORGE ALBERTO VELOSO PEREIRA</t>
  </si>
  <si>
    <t xml:space="preserve"> MARCELA ALMEIDA NOVO</t>
  </si>
  <si>
    <t xml:space="preserve"> DARLAN BENEVIDES DE QUEIROZ</t>
  </si>
  <si>
    <t xml:space="preserve"> HENRIQUE DOS SANTOS RAMOS</t>
  </si>
  <si>
    <t xml:space="preserve"> EDER FEITOSA DE BRITO</t>
  </si>
  <si>
    <t xml:space="preserve"> UPDATE DIGITAL TECNOLOGIA DA INFORMAÇÃO LTDA</t>
  </si>
  <si>
    <t xml:space="preserve"> IGOR STARLING PEIXOTO</t>
  </si>
  <si>
    <t xml:space="preserve"> KARLA CRISTINA DA SILVA SOUSA</t>
  </si>
  <si>
    <t xml:space="preserve"> PATRÍCIA MACHADO DE VEIGA</t>
  </si>
  <si>
    <t xml:space="preserve"> ADRYELLE VALERIA RODRIGUES E SILVA</t>
  </si>
  <si>
    <t xml:space="preserve"> EYES NWHERE SISTEMAS INTELIGENTES DE IMAGEM LTDA</t>
  </si>
  <si>
    <t xml:space="preserve"> CLARO S A</t>
  </si>
  <si>
    <t xml:space="preserve"> ER SOLUÇÕES INFORMÁTICA</t>
  </si>
  <si>
    <t xml:space="preserve"> STAR GREEN GERADORES LTDA</t>
  </si>
  <si>
    <t xml:space="preserve"> JF TECNOLOGIA LTDA</t>
  </si>
  <si>
    <t xml:space="preserve"> GABRIEL SALVINO CHAGAS DO NASCIMENTO</t>
  </si>
  <si>
    <t xml:space="preserve"> LIEGE CUNHA ARAUJO</t>
  </si>
  <si>
    <t xml:space="preserve"> FABIA MELO BARBOSA DE OLIVEIRA</t>
  </si>
  <si>
    <t xml:space="preserve"> PONTOMAIS TECNOLOGIA S/A</t>
  </si>
  <si>
    <t xml:space="preserve"> BITTENCOURT AUDIO E VIDEO LTDA</t>
  </si>
  <si>
    <t xml:space="preserve"> ELISSANDRA REBOUCAS ARRUDA</t>
  </si>
  <si>
    <t xml:space="preserve"> MORTON LUIZ FARIA DE MEDEIROS</t>
  </si>
  <si>
    <t xml:space="preserve"> GUSTAVO HILARIO DA SILVA</t>
  </si>
  <si>
    <t xml:space="preserve"> PIRONTI ADVOGADOS E CONSULTORES ASSOCIADOS</t>
  </si>
  <si>
    <t xml:space="preserve"> INTERCONTROLE SERVIÇOS ADMINISTRATIVOS EMPRESARIAIS LTDA</t>
  </si>
  <si>
    <t xml:space="preserve"> MELISSA DE OLIVEIRA MACIEL</t>
  </si>
  <si>
    <t xml:space="preserve"> JANINE MEIRE PINATTO</t>
  </si>
  <si>
    <t xml:space="preserve"> PRIMUSTECH SISTEMAS DE SEGURANCA E TECNOLOGIA DA INFORMACAO LTDA</t>
  </si>
  <si>
    <t xml:space="preserve"> MAPFRE SEGUROS GERAIS S/A</t>
  </si>
  <si>
    <t xml:space="preserve"> L  J  GUERRA &amp; CIA  LTDA</t>
  </si>
  <si>
    <t xml:space="preserve"> A S PINTO</t>
  </si>
  <si>
    <t xml:space="preserve"> TEIXEIRA IMPRESSAO DIGITAL E SOLUCOES GRAFICAS LTDA</t>
  </si>
  <si>
    <t xml:space="preserve"> A DE CASTRO AMORA LTDA</t>
  </si>
  <si>
    <t xml:space="preserve"> JOAO CLOVES VIEIRA</t>
  </si>
  <si>
    <t xml:space="preserve"> SECRETARIA MUNICIPAL DE EDUCACAO (SEMED)</t>
  </si>
  <si>
    <t xml:space="preserve"> KESLEY PEREIRA UCHOA</t>
  </si>
  <si>
    <t xml:space="preserve"> LUCIANA TOLEDO MARTINHO</t>
  </si>
  <si>
    <t xml:space="preserve"> ANDRE LUIZ ROCHA PINHEIRO</t>
  </si>
  <si>
    <t xml:space="preserve"> RAINER IZUMY GANDRA MAKIMOTO</t>
  </si>
  <si>
    <t xml:space="preserve"> INSTITUTO NEGOCIOS PUBLICOS DO BRASIL - ESTUDOS E PESQUISAS NA ADMINISTRACAO PUBLICA - INP - LTDA</t>
  </si>
  <si>
    <t xml:space="preserve"> BRASOFTWARE INFORMATICA LTDA</t>
  </si>
  <si>
    <t>2024NE0000106</t>
  </si>
  <si>
    <t>2024NE0000107</t>
  </si>
  <si>
    <t>2024NE0000108</t>
  </si>
  <si>
    <t>2024NE0000109</t>
  </si>
  <si>
    <t>2024NE0000110</t>
  </si>
  <si>
    <t>2024NE0000111</t>
  </si>
  <si>
    <t>2024NE0000112</t>
  </si>
  <si>
    <t>2024NE0000113</t>
  </si>
  <si>
    <t>2024NE0000114</t>
  </si>
  <si>
    <t>2024NE0000115</t>
  </si>
  <si>
    <t>2024NE0000116</t>
  </si>
  <si>
    <t>2024NE0000117</t>
  </si>
  <si>
    <t>2024NE0000118</t>
  </si>
  <si>
    <t>2024NE0000119</t>
  </si>
  <si>
    <t>2024NE0000120</t>
  </si>
  <si>
    <t>2024NE0000121</t>
  </si>
  <si>
    <t>2024NE0000122</t>
  </si>
  <si>
    <t>2024NE0000123</t>
  </si>
  <si>
    <t>2024NE0000124</t>
  </si>
  <si>
    <t>2024NE0000126</t>
  </si>
  <si>
    <t>2024NE0000127</t>
  </si>
  <si>
    <t>2024NE0000128</t>
  </si>
  <si>
    <t>2024NE0000129</t>
  </si>
  <si>
    <t>2024NE0000130</t>
  </si>
  <si>
    <t>2024NE0000131</t>
  </si>
  <si>
    <t>2024NE0000132</t>
  </si>
  <si>
    <t>2024NE0000133</t>
  </si>
  <si>
    <t>2024NE0000134</t>
  </si>
  <si>
    <t>2024NE0000135</t>
  </si>
  <si>
    <t>2024NE0000136</t>
  </si>
  <si>
    <t>2024NE0000137</t>
  </si>
  <si>
    <t>2024NE0000139</t>
  </si>
  <si>
    <t>2024NE0000140</t>
  </si>
  <si>
    <t>2024NE0000141</t>
  </si>
  <si>
    <t>2024NE0000142</t>
  </si>
  <si>
    <t>2024NE0000143</t>
  </si>
  <si>
    <t>2024NE0000144</t>
  </si>
  <si>
    <t>2024NE0000145</t>
  </si>
  <si>
    <t>2024NE0000146</t>
  </si>
  <si>
    <t>2024NE0000147</t>
  </si>
  <si>
    <t>2024NE0000148</t>
  </si>
  <si>
    <t>2024NE0000149</t>
  </si>
  <si>
    <t>2024NE0000150</t>
  </si>
  <si>
    <t>2024NE0000151</t>
  </si>
  <si>
    <t>2024NE0000152</t>
  </si>
  <si>
    <t>2024NE0000153</t>
  </si>
  <si>
    <t>2024NE0000154</t>
  </si>
  <si>
    <t>2024NE0000155</t>
  </si>
  <si>
    <t>2024NE0000156</t>
  </si>
  <si>
    <t>2024NE0000157</t>
  </si>
  <si>
    <t>2024NE0000158</t>
  </si>
  <si>
    <t>2024NE0000159</t>
  </si>
  <si>
    <t>2024NE0000160</t>
  </si>
  <si>
    <t>2024NE0000161</t>
  </si>
  <si>
    <t>2024NE0000162</t>
  </si>
  <si>
    <t>2024NE0000163</t>
  </si>
  <si>
    <t>2024NE0000164</t>
  </si>
  <si>
    <t>2024NE0000165</t>
  </si>
  <si>
    <t>2024NE0000166</t>
  </si>
  <si>
    <t>2024NE0000167</t>
  </si>
  <si>
    <t>2024NE0000168</t>
  </si>
  <si>
    <t>2024NE0000169</t>
  </si>
  <si>
    <t>2024NE0000170</t>
  </si>
  <si>
    <t>2024NE0000171</t>
  </si>
  <si>
    <t>2024NE0000172</t>
  </si>
  <si>
    <t>2024NE0000173</t>
  </si>
  <si>
    <t>2024NE0000174</t>
  </si>
  <si>
    <t>2024NE0000175</t>
  </si>
  <si>
    <t>2024NE0000176</t>
  </si>
  <si>
    <t>2024NE0000177</t>
  </si>
  <si>
    <t>2024NE0000178</t>
  </si>
  <si>
    <t>2024NE0000179</t>
  </si>
  <si>
    <t>2024NE0000180</t>
  </si>
  <si>
    <t>2024NE0000181</t>
  </si>
  <si>
    <t>2024NE0000182</t>
  </si>
  <si>
    <t>2024NE0000183</t>
  </si>
  <si>
    <t>2024NE0000184</t>
  </si>
  <si>
    <t>2024NE0000185</t>
  </si>
  <si>
    <t>2024NE0000192</t>
  </si>
  <si>
    <t>2024NE0000193</t>
  </si>
  <si>
    <t>2024NE0000194</t>
  </si>
  <si>
    <t>2024NE0000195</t>
  </si>
  <si>
    <t>2024NE0000196</t>
  </si>
  <si>
    <t>2024NE0000197</t>
  </si>
  <si>
    <t>2024NE0000198</t>
  </si>
  <si>
    <t>2024NE0000199</t>
  </si>
  <si>
    <t>2024NE0000200</t>
  </si>
  <si>
    <t>2024NE0000201</t>
  </si>
  <si>
    <t>2024NE0000202</t>
  </si>
  <si>
    <t>2024NE0000203</t>
  </si>
  <si>
    <t>2024NE0000204</t>
  </si>
  <si>
    <t>2024NE0000205</t>
  </si>
  <si>
    <t>2024NE0000206</t>
  </si>
  <si>
    <t>2024NE0000207</t>
  </si>
  <si>
    <t>2024NE0000208</t>
  </si>
  <si>
    <t>2024NE0000209</t>
  </si>
  <si>
    <t>2024NE0000211</t>
  </si>
  <si>
    <t>2024NE0000212</t>
  </si>
  <si>
    <t>2024NE0000213</t>
  </si>
  <si>
    <t>2024NE0000214</t>
  </si>
  <si>
    <t>2024NE0000215</t>
  </si>
  <si>
    <t>2024NE0000216</t>
  </si>
  <si>
    <t>2024NE0000217</t>
  </si>
  <si>
    <t>2024NE0000218</t>
  </si>
  <si>
    <t>2024NE0000219</t>
  </si>
  <si>
    <t>2024NE0000220</t>
  </si>
  <si>
    <t>2024NE0000221</t>
  </si>
  <si>
    <t>2024NE0000222</t>
  </si>
  <si>
    <t>2024NE0000223</t>
  </si>
  <si>
    <t>2024NE0000224</t>
  </si>
  <si>
    <t>2024NE0000225</t>
  </si>
  <si>
    <t>2024NE0000226</t>
  </si>
  <si>
    <t>2024NE0000227</t>
  </si>
  <si>
    <t>2024NE0000228</t>
  </si>
  <si>
    <t>2024NE0000229</t>
  </si>
  <si>
    <t>2024NE0000230</t>
  </si>
  <si>
    <t>2024NE0000231</t>
  </si>
  <si>
    <t>2024NE0000232</t>
  </si>
  <si>
    <t>2024NE0000233</t>
  </si>
  <si>
    <t>2024NE0000234</t>
  </si>
  <si>
    <t>2024NE0000235</t>
  </si>
  <si>
    <t>2024NE0000236</t>
  </si>
  <si>
    <t>2024NE0000237</t>
  </si>
  <si>
    <t>2024NE0000238</t>
  </si>
  <si>
    <t>2024NE0000239</t>
  </si>
  <si>
    <t>2024NE0000240</t>
  </si>
  <si>
    <t>2024NE0000241</t>
  </si>
  <si>
    <t>2024NE0000242</t>
  </si>
  <si>
    <t>2024NE0000243</t>
  </si>
  <si>
    <t>2024NE0000244</t>
  </si>
  <si>
    <t>2024NE0000245</t>
  </si>
  <si>
    <t>2024NE0000246</t>
  </si>
  <si>
    <t>2024NE0000247</t>
  </si>
  <si>
    <t>2024NE0000248</t>
  </si>
  <si>
    <t>2024NE0000249</t>
  </si>
  <si>
    <t>2024NE0000250</t>
  </si>
  <si>
    <t>2024NE0000251</t>
  </si>
  <si>
    <t>2024NE0000252</t>
  </si>
  <si>
    <t>2024NE0000253</t>
  </si>
  <si>
    <t>2024NE0000254</t>
  </si>
  <si>
    <t>2024NE0000255</t>
  </si>
  <si>
    <t>2024NE0000256</t>
  </si>
  <si>
    <t>2024NE0000257</t>
  </si>
  <si>
    <t>2024NE0000258</t>
  </si>
  <si>
    <t>2024NE0000259</t>
  </si>
  <si>
    <t>2024NE0000260</t>
  </si>
  <si>
    <t>2024NE0000261</t>
  </si>
  <si>
    <t>2024NE0000262</t>
  </si>
  <si>
    <t>2024NE0000263</t>
  </si>
  <si>
    <t>2024NE0000264</t>
  </si>
  <si>
    <t>2024NE0000265</t>
  </si>
  <si>
    <t>2024NE0000266</t>
  </si>
  <si>
    <t>2024NE0000267</t>
  </si>
  <si>
    <t>2024NE0000268</t>
  </si>
  <si>
    <t>2024NE0000270</t>
  </si>
  <si>
    <t>2024NE0000271</t>
  </si>
  <si>
    <t>2024NE0000272</t>
  </si>
  <si>
    <t>2024NE0000273</t>
  </si>
  <si>
    <t>2024NE0000274</t>
  </si>
  <si>
    <t>2024NE0000275</t>
  </si>
  <si>
    <t>2024NE0000282</t>
  </si>
  <si>
    <t>2024NE0000283</t>
  </si>
  <si>
    <t>2024NE0000284</t>
  </si>
  <si>
    <t>2024NE0000286</t>
  </si>
  <si>
    <t>2024NE0000287</t>
  </si>
  <si>
    <t>2024NE0000289</t>
  </si>
  <si>
    <t>2024NE0000290</t>
  </si>
  <si>
    <t>2024NE0000291</t>
  </si>
  <si>
    <t>2024NE0000292</t>
  </si>
  <si>
    <t>2024NE0000293</t>
  </si>
  <si>
    <t>2024NE0000294</t>
  </si>
  <si>
    <t>2024NE0000295</t>
  </si>
  <si>
    <t>2024NE0000296</t>
  </si>
  <si>
    <t>2024NE0000297</t>
  </si>
  <si>
    <t>2024NE0000299</t>
  </si>
  <si>
    <t>2024NE0000300</t>
  </si>
  <si>
    <t>2024NE0000301</t>
  </si>
  <si>
    <t>2024NE0000302</t>
  </si>
  <si>
    <t>2024NE0000303</t>
  </si>
  <si>
    <t>2024NE0000304</t>
  </si>
  <si>
    <t>2024NE0000305</t>
  </si>
  <si>
    <t>2024NE0000306</t>
  </si>
  <si>
    <t>2024NE0000307</t>
  </si>
  <si>
    <t>2024NE0000308</t>
  </si>
  <si>
    <t>2024NE0000309</t>
  </si>
  <si>
    <t>2024NE0000310</t>
  </si>
  <si>
    <t>2024NE0000311</t>
  </si>
  <si>
    <t>2024NE0000312</t>
  </si>
  <si>
    <t>2024NE0000313</t>
  </si>
  <si>
    <t>2024NE0000314</t>
  </si>
  <si>
    <t>2024NE0000315</t>
  </si>
  <si>
    <t>2024NE0000316</t>
  </si>
  <si>
    <t>2024NE0000317</t>
  </si>
  <si>
    <t>2024NE0000318</t>
  </si>
  <si>
    <t>2024NE0000319</t>
  </si>
  <si>
    <t>2024NE0000320</t>
  </si>
  <si>
    <t>2024NE0000321</t>
  </si>
  <si>
    <t>2024NE0000326</t>
  </si>
  <si>
    <t>2024NE0000327</t>
  </si>
  <si>
    <t>2024NE0000328</t>
  </si>
  <si>
    <t>2024NE0000329</t>
  </si>
  <si>
    <t>2024NE0000331</t>
  </si>
  <si>
    <t>2024NE0000332</t>
  </si>
  <si>
    <t>2024NE0000333</t>
  </si>
  <si>
    <t>2024NE0000334</t>
  </si>
  <si>
    <t>2024NE0000335</t>
  </si>
  <si>
    <t>2024NE0000336</t>
  </si>
  <si>
    <t>2024NE0000337</t>
  </si>
  <si>
    <t>2024NE0000338</t>
  </si>
  <si>
    <t>2024NE0000339</t>
  </si>
  <si>
    <t>2024NE0000340</t>
  </si>
  <si>
    <t>2024NE0000341</t>
  </si>
  <si>
    <t>2024NE0000342</t>
  </si>
  <si>
    <t>2024NE0000343</t>
  </si>
  <si>
    <t>2024NE0000344</t>
  </si>
  <si>
    <t>2024NE0000345</t>
  </si>
  <si>
    <t>2024NE0000346</t>
  </si>
  <si>
    <t>2024NE0000347</t>
  </si>
  <si>
    <t>2024NE0000348</t>
  </si>
  <si>
    <t>2024NE0000349</t>
  </si>
  <si>
    <t>2024NE0000350</t>
  </si>
  <si>
    <t>2024NE0000351</t>
  </si>
  <si>
    <t>2024NE0000352</t>
  </si>
  <si>
    <t>2024NE0000353</t>
  </si>
  <si>
    <t>2024NE0000354</t>
  </si>
  <si>
    <t>2024NE0000355</t>
  </si>
  <si>
    <t>2024NE0000356</t>
  </si>
  <si>
    <t>2024NE0000357</t>
  </si>
  <si>
    <t>2024NE0000358</t>
  </si>
  <si>
    <t>2024NE0000359</t>
  </si>
  <si>
    <t>2024NE0000360</t>
  </si>
  <si>
    <t>2024NE0000361</t>
  </si>
  <si>
    <t>2024NE0000362</t>
  </si>
  <si>
    <t>2024NE0000363</t>
  </si>
  <si>
    <t>2024NE0000365</t>
  </si>
  <si>
    <t>2024NE0000367</t>
  </si>
  <si>
    <t>2024NE0000368</t>
  </si>
  <si>
    <t>2024NE0000369</t>
  </si>
  <si>
    <t>2024NE0000370</t>
  </si>
  <si>
    <t>2024NE0000371</t>
  </si>
  <si>
    <t>2024NE0000372</t>
  </si>
  <si>
    <t>2024NE0000373</t>
  </si>
  <si>
    <t>2024NE0000374</t>
  </si>
  <si>
    <t>2024NE0000375</t>
  </si>
  <si>
    <t>2024NE0000376</t>
  </si>
  <si>
    <t>2024NE0000377</t>
  </si>
  <si>
    <t>2024NE0000378</t>
  </si>
  <si>
    <t>2024NE0000379</t>
  </si>
  <si>
    <t>2024NE0000380</t>
  </si>
  <si>
    <t>2024NE0000381</t>
  </si>
  <si>
    <t>2024NE0000382</t>
  </si>
  <si>
    <t>2024NE0000383</t>
  </si>
  <si>
    <t>2024NE0000384</t>
  </si>
  <si>
    <t>2024NE0000385</t>
  </si>
  <si>
    <t>2024NE0000386</t>
  </si>
  <si>
    <t>2024NE0000387</t>
  </si>
  <si>
    <t>2024NE0000388</t>
  </si>
  <si>
    <t>2024NE0000389</t>
  </si>
  <si>
    <t>2024NE0000390</t>
  </si>
  <si>
    <t>2024NE0000391</t>
  </si>
  <si>
    <t>2024NE0000392</t>
  </si>
  <si>
    <t>2024NE0000393</t>
  </si>
  <si>
    <t>2024NE0000394</t>
  </si>
  <si>
    <t>2024NE0000395</t>
  </si>
  <si>
    <t>2024NE0000396</t>
  </si>
  <si>
    <t>2024NE0000397</t>
  </si>
  <si>
    <t>2024NE0000398</t>
  </si>
  <si>
    <t>2024NE0000399</t>
  </si>
  <si>
    <t>2024NE0000400</t>
  </si>
  <si>
    <t>2024NE0000401</t>
  </si>
  <si>
    <t>2024NE0000402</t>
  </si>
  <si>
    <t>2024NE0000403</t>
  </si>
  <si>
    <t>2024NE0000404</t>
  </si>
  <si>
    <t>2024NE0000405</t>
  </si>
  <si>
    <t>2024NE0000406</t>
  </si>
  <si>
    <t>2024NE0000407</t>
  </si>
  <si>
    <t>2024NE0000408</t>
  </si>
  <si>
    <t>2024NE0000409</t>
  </si>
  <si>
    <t>2024NE0000410</t>
  </si>
  <si>
    <t>2024NE0000411</t>
  </si>
  <si>
    <t>2024NE0000412</t>
  </si>
  <si>
    <t>2024NE0000413</t>
  </si>
  <si>
    <t>2024NE0000414</t>
  </si>
  <si>
    <t>2024NE0000415</t>
  </si>
  <si>
    <t>2024NE0000416</t>
  </si>
  <si>
    <t>2024NE0000417</t>
  </si>
  <si>
    <t>2024NE0000418</t>
  </si>
  <si>
    <t>2024NE0000419</t>
  </si>
  <si>
    <t>2024NE0000420</t>
  </si>
  <si>
    <t>2024NE0000421</t>
  </si>
  <si>
    <t>2024NE0000422</t>
  </si>
  <si>
    <t>2024NE0000423</t>
  </si>
  <si>
    <t>2024NE0000424</t>
  </si>
  <si>
    <t>2024NE0000425</t>
  </si>
  <si>
    <t>2024NE0000426</t>
  </si>
  <si>
    <t>2024NE0000427</t>
  </si>
  <si>
    <t>2024NE0000428</t>
  </si>
  <si>
    <t>2024NE0000429</t>
  </si>
  <si>
    <t>2024NE0000430</t>
  </si>
  <si>
    <t>2024NE0000431</t>
  </si>
  <si>
    <t>2024NE0000432</t>
  </si>
  <si>
    <t>2024NE0000433</t>
  </si>
  <si>
    <t>2024NE0000434</t>
  </si>
  <si>
    <t>2024NE0000435</t>
  </si>
  <si>
    <t>2024NE0000436</t>
  </si>
  <si>
    <t>2024NE0000437</t>
  </si>
  <si>
    <t>2024NE0000438</t>
  </si>
  <si>
    <t>2024NE0000440</t>
  </si>
  <si>
    <t>2024NE0000441</t>
  </si>
  <si>
    <t>2024NE0000442</t>
  </si>
  <si>
    <t>2024NE0000443</t>
  </si>
  <si>
    <t>2024NE0000444</t>
  </si>
  <si>
    <t>2024NE0000445</t>
  </si>
  <si>
    <t>2024NE0000446</t>
  </si>
  <si>
    <t>2024NE0000447</t>
  </si>
  <si>
    <t>2024NE0000448</t>
  </si>
  <si>
    <t>2024NE0000449</t>
  </si>
  <si>
    <t>2024NE0000450</t>
  </si>
  <si>
    <t>2024NE0000451</t>
  </si>
  <si>
    <t>2024NE0000452</t>
  </si>
  <si>
    <t>2024NE0000453</t>
  </si>
  <si>
    <t>2024NE0000454</t>
  </si>
  <si>
    <t>2024NE0000455</t>
  </si>
  <si>
    <t>2024NE0000456</t>
  </si>
  <si>
    <t>2024NE0000457</t>
  </si>
  <si>
    <t>2024NE0000458</t>
  </si>
  <si>
    <t>2024NE0000459</t>
  </si>
  <si>
    <t>2024NE0000460</t>
  </si>
  <si>
    <t>2024NE0000461</t>
  </si>
  <si>
    <t>2024NE0000462</t>
  </si>
  <si>
    <t>2024NE0000463</t>
  </si>
  <si>
    <t>2024NE0000464</t>
  </si>
  <si>
    <t>2024NE0000465</t>
  </si>
  <si>
    <t>2024NE0000466</t>
  </si>
  <si>
    <t>2024NE0000467</t>
  </si>
  <si>
    <t>2024NE0000468</t>
  </si>
  <si>
    <t>2024NE0000469</t>
  </si>
  <si>
    <t>2024NE0000470</t>
  </si>
  <si>
    <t>2024NE0000471</t>
  </si>
  <si>
    <t>2024NE0000472</t>
  </si>
  <si>
    <t>2024NE0000473</t>
  </si>
  <si>
    <t>2024NE0000474</t>
  </si>
  <si>
    <t>2024NE0000475</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</si>
  <si>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</si>
  <si>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FOLHA DE PAGAMENTO PARA O GRUPO 14 DO ORGAO 114/001 TIPO FOLHA 10 NO MES 01/2024 PARA O(S) GANHO(S)
338 - R$ 1.787,47
376 - R$ 1.049,13
1 - R$ 5.245.826,35
46 - R$ 190.049,52
337 - R$ 624,92</t>
  </si>
  <si>
    <t>FOLHA DE PAGAMENTO PARA O GRUPO 14 DO ORGAO 114/001 TIPO FOLHA 10 NO MES 01/2024 PARA O(S) GANHO(S)
30 - R$ 5.785.470,60</t>
  </si>
  <si>
    <t>FOLHA DE PAGAMENTO PARA O GRUPO 14 DO ORGAO 114/001 TIPO FOLHA 10 NO MES 01/2024 PARA O(S) GANHO(S)
151 - R$ 2.174.168,77
153 - R$ 3.815,40
149 - R$ 1.304.505,92</t>
  </si>
  <si>
    <t>FOLHA DE PAGAMENTO PARA O GRUPO 14 DO ORGAO 114/001 TIPO FOLHA 10 NO MES 01/2024 PARA O(S) GANHO(S)
122 - R$ 1.978.906,34</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</si>
  <si>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</si>
  <si>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FOLHA DE PAGAMENTO PARA O GRUPO 14 DO ORGAO 114/001 TIPO FOLHA 10 NO MES 01/2024 PARA O(S) GANHO(S)
298 - R$ 26.093,27
210 - R$ 659.849,48
610 - R$ 120.292,62
292 - R$ 10.619,16
247 - R$ 606.979,56
211 - R$ 55.359,94</t>
  </si>
  <si>
    <t>FOLHA DE PAGAMENTO PARA O GRUPO 14 DO ORGAO 114/001 TIPO FOLHA 10 NO MES 01/2024 PARA O(S) GANHO(S)
708 - R$ 935.676,47</t>
  </si>
  <si>
    <t>FOLHA DE PAGAMENTO PARA O GRUPO 14 DO ORGAO 114/001 TIPO FOLHA 10 NO MES 01/2024 PARA O(S) GANHO(S)
186 - R$ 825.581,54
187 - R$ 51.093,25
10 - R$ 15.699,73</t>
  </si>
  <si>
    <t>FOLHA DE PAGAMENTO PARA O GRUPO 14 DO ORGAO 114/001 TIPO FOLHA 10 NO MES 01/2024 PARA O(S) GANHO(S)
3 - R$ 22.571,51
613 - R$ 321.907,03</t>
  </si>
  <si>
    <t>FOLHA DE PAGAMENTO PARA O GRUPO 14 DO ORGAO 114/001 TIPO FOLHA 10 NO MES 01/2024 PARA O(S) GANHO(S)
282 - R$ 308.076,56</t>
  </si>
  <si>
    <t>FOLHA DE PAGAMENTO PARA O GRUPO 14 DO ORGAO 114/001 TIPO FOLHA 10 NO MES 01/2024 PARA O(S) GANHO(S)
6 - R$ 121.155,84</t>
  </si>
  <si>
    <t>FOLHA DE PAGAMENTO PARA O GRUPO 14 DO ORGAO 114/001 TIPO FOLHA 10 NO MES 01/2024 PARA O(S) GANHO(S)
331 - R$ 1.949,51
710 - R$ 70.492,09</t>
  </si>
  <si>
    <t>FOLHA DE PAGAMENTO PARA O GRUPO 14 DO ORGAO 114/001 TIPO FOLHA 10 NO MES 01/2024 PARA O(S) GANHO(S)
712 - R$ 64.368,55</t>
  </si>
  <si>
    <t>FOLHA DE PAGAMENTO PARA O GRUPO 14 DO ORGAO 114/001 TIPO FOLHA 10 NO MES 01/2024 PARA O(S) GANHO(S)
711 - R$ 15.734,72
707 - R$ 33.787,33</t>
  </si>
  <si>
    <t>FOLHA DE PAGAMENTO PARA O GRUPO 14 DO ORGAO 114/001 TIPO FOLHA 10 NO MES 01/2024 PARA O(S) GANHO(S)
301 - R$ 20.827,50
299 - R$ 9.716,20
302 - R$ 4.858,10</t>
  </si>
  <si>
    <t>FOLHA DE PAGAMENTO PARA O GRUPO 14 DO ORGAO 114/001 TIPO FOLHA 10 NO MES 01/2024 PARA O(S) GANHO(S)
111 - R$ 11.308,31</t>
  </si>
  <si>
    <t>FOLHA DE PAGAMENTO PARA O GRUPO 14 DO ORGAO 114/001 TIPO FOLHA 10 NO MES 01/2024 PARA O(S) GANHO(S)
283 - R$ 2.233,25
51 - R$ 3.392,50</t>
  </si>
  <si>
    <t>FOLHA DE PAGAMENTO PARA O GRUPO 14 DO ORGAO 114/001 TIPO FOLHA 10 NO MES 01/2024 PARA O(S) GANHO(S)
29 - R$ 1.840,51</t>
  </si>
  <si>
    <t>FOLHA DE PAGAMENTO PARA O GRUPO 14 DO ORGAO 114/001 TIPO FOLHA 10 NO MES 01/2024 PARA O(S) GANHO(S)
9984 - R$ 1.490.133,26</t>
  </si>
  <si>
    <t>FOLHA DE PAGAMENTO PARA O GRUPO 14 DO ORGAO 114/001 TIPO FOLHA 10 NO MES 01/2024 PARA O(S) GANHO(S)
9986 - R$ 880.221,84</t>
  </si>
  <si>
    <t>FOLHA DE PAGAMENTO PARA O GRUPO 14 DO ORGAO 114/001 TIPO FOLHA 10 NO MES 01/2024 PARA O(S) GANHO(S)
9990 - R$ 232.678,93</t>
  </si>
  <si>
    <t>FOLHA DE PAGAMENTO PARA O GRUPO 16 DO ORGAO 114/002 TIPO FOLHA 61 NO MES 01/2024 PARA O(S) GANHO(S)
329 - R$ 5.555,55
325 - R$ 72.250,00</t>
  </si>
  <si>
    <t>FOLHA DE PAGAMENTO PARA O GRUPO 16 DO ORGAO 114/002 TIPO FOLHA 61 NO MES 01/2024 PARA O(S) GANHO(S)
619 - R$ 14.000,00
353 - R$ 7.000,00</t>
  </si>
  <si>
    <t>FOLHA DE PAGAMENTO PARA O GRUPO 16 DO ORGAO 114/002 TIPO FOLHA 61 NO MES 01/2024 PARA O(S) GANHO(S)
346 - R$ 10.000,00
615 - R$ 5.000,00</t>
  </si>
  <si>
    <t>FOLHA DE PAGAMENTO PARA O GRUPO 16 DO ORGAO 114/002 TIPO FOLHA 61 NO MES 01/2024 PARA O(S) GANHO(S)
9984 - R$ 2.609,88</t>
  </si>
  <si>
    <t>FOLHA DE PAGAMENTO PARA O GRUPO 14 DO ORGAO 114/001 TIPO FOLHA 62 NO MES 01/2024 PARA O(S) GANHO(S)
186 - R$ 42.980,33</t>
  </si>
  <si>
    <t>FOLHA DE PAGAMENTO PARA O GRUPO 14 DO ORGAO 114/001 TIPO FOLHA 62 NO MES 01/2024 PARA O(S) GANHO(S)
247 - R$ 76.559,26</t>
  </si>
  <si>
    <t>FOLHA DE PAGAMENTO PARA O GRUPO 14 DO ORGAO 114/001 TIPO FOLHA 62 NO MES 01/2024 PARA O(S) GANHO(S)
150 - R$ 21.091,13</t>
  </si>
  <si>
    <t>FOLHA DE PAGAMENTO PARA O GRUPO 14 DO ORGAO 114/001 TIPO FOLHA 62 NO MES 01/2024 PARA O(S) GANHO(S)
711 - R$ 6.821,34</t>
  </si>
  <si>
    <t>FOLHA DE PAGAMENTO PARA O GRUPO 14 DO ORGAO 114/001 TIPO FOLHA 62 NO MES 01/2024 PARA O(S) GANHO(S)
338 - R$ 221,02</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</si>
  <si>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</si>
  <si>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</si>
  <si>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</si>
  <si>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</si>
  <si>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</si>
  <si>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</si>
  <si>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</si>
  <si>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</si>
  <si>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</si>
  <si>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</si>
  <si>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</si>
  <si>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</si>
  <si>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</si>
  <si>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</si>
  <si>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</si>
  <si>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GANHO 328 - AUXÍLIO SAÚDE, FOLHA 10, GRUPO 14 / FOLHA 10 GRUPO 41 / FOLHA 61 GRUPO 14 / FOLHA 61 GRUPO 41- JANEIRO/2024</t>
  </si>
  <si>
    <t>FOLHA TIPO 10 - GRUPO 14 DO MÊS DE JANEIRO/2024
GANHOS:
045 - GRATIFIC AUX MORADIA: R$ 2.455,32</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</si>
  <si>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</si>
  <si>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</si>
  <si>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</si>
  <si>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</si>
  <si>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</si>
  <si>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TERMO DE CESSÃO DE SERVIDORES, COM ÔNUS AO CESSIONÁRIO, QUE ENTRE SI CELEBRAM O MINISTÉRIO PÚBLICO DO ESTADO AMAZONAS E A UNIVERSIDADE DO ESTADO DO AMAZONAS.
SERVIDOR CEDIDO: MARIO AUGUSTO BESSA DE FIGUEIREDO.</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</si>
  <si>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</si>
  <si>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</si>
  <si>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</si>
  <si>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</si>
  <si>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</si>
  <si>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</si>
  <si>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</si>
  <si>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</si>
  <si>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</si>
  <si>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</si>
  <si>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</si>
  <si>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</si>
  <si>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</si>
  <si>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ADESÃO AO TERMO DE CONVÊNIO Nº 001/2021 QUE ENTRE SI CELEBRAM OS MINISTÉRIOS PÚBLICOS DOS ESTADOS, PARA O COMPARTILHAMENTO DE DESPESAS DE LOCAÇÃO, INSTALAÇÃO, MANUTENÇÃO E FUNCIONAMENTO DE ESPAÇO PARA USO COMUM DAS INSTITUIÇÕES EM BRASÍLIA - DF.</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</si>
  <si>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</si>
  <si>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</si>
  <si>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</si>
  <si>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</si>
  <si>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</si>
  <si>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</si>
  <si>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</si>
  <si>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</si>
  <si>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</si>
  <si>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</si>
  <si>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</si>
  <si>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</si>
  <si>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</si>
  <si>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</si>
  <si>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</si>
  <si>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</si>
  <si>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</si>
  <si>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</si>
  <si>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</si>
  <si>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</si>
  <si>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FOLHA DE PAGAMENTO PARA O GRUPO 14 DO ORGAO 114/001 TIPO FOLHA 10 NO MES 01/2024 PARA O(S) GANHO(S) 600 - R$ 510,45</t>
  </si>
  <si>
    <t>EMPENHO REFERENTE AO FORNECIMENTO DE SUPRIMENTO DE FUNDOS, PARA ATENDIMENTO DE DESPESAS EVENTUAIS E DE PEQUENO VULTO NO ÂMBITO DA PGJ, NO VALOR DE R$ 8.800,00 (OITO MIL E OITOCENTOS REAIS), NOS TERMOS DA PORTARIA 72/2024/SUBADM, E DOCUMENTOS NO SEI 2024.000295.</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</si>
  <si>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</si>
  <si>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</si>
  <si>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t>
  </si>
  <si>
    <t>FOLHA DE PAGAMENTO PARA O GRUPO 14 DO ORGAO 114/001 TIPO FOLHA 61 NO MES 01/2024 PARA O(S) GANHO(S)
703 - R$ 345.000,00
700 - R$ 15.455,93
708 - R$ 22.616,64
701 - R$ 2.057.736,19
702 - R$ 23.480,30</t>
  </si>
  <si>
    <t>FOLHA DE PAGAMENTO PARA O GRUPO 14 DO ORGAO 114/001 TIPO FOLHA 61 NO MES 01/2024 PARA O(S) GANHO(S)
603 - R$ 813,14
615 - R$ 785.500,00
605 - R$ 242,26</t>
  </si>
  <si>
    <t>FOLHA DE PAGAMENTO PARA O GRUPO 14 DO ORGAO 114/001 TIPO FOLHA 61 NO MES 01/2024 PARA O(S) GANHO(S)
707 - R$ 4.328,33
711 - R$ 18.562,01
293 - R$ 574.508,94</t>
  </si>
  <si>
    <t>FOLHA DE PAGAMENTO PARA O GRUPO 14 DO ORGAO 114/001 TIPO FOLHA 61 NO MES 01/2024 PARA O(S) GANHO(S)
326 - R$ 14.000,00</t>
  </si>
  <si>
    <t>FOLHA DE PAGAMENTO PARA O GRUPO 14 DO ORGAO 114/001 TIPO FOLHA 61 NO MES 01/2024 PARA O(S) GANHO(S)
282 - R$ 6.160,00</t>
  </si>
  <si>
    <t>FOLHA DE PAGAMENTO PARA O GRUPO 14 DO ORGAO 114/001 TIPO FOLHA 61 NO MES 01/2024 PARA O(S) GANHO(S)
712 - R$ 4.770,33</t>
  </si>
  <si>
    <t>FOLHA DE PAGAMENTO PARA O GRUPO 14 DO ORGAO 114/001 TIPO FOLHA 61 NO MES 01/2024 PARA O(S) GANHO(S)
600 - R$ 3.161,96</t>
  </si>
  <si>
    <t>FOLHA DE PAGAMENTO PARA O GRUPO 14 DO ORGAO 114/001 TIPO FOLHA 61 NO MES 01/2024 PARA O(S) GANHO(S)
28 - R$ 2.782,50</t>
  </si>
  <si>
    <t>FOLHA DE PAGAMENTO PARA O GRUPO 14 DO ORGAO 114/001 TIPO FOLHA 61 NO MES 01/2024 PARA O(S) GANHO(S)
153 - R$ 1.442,78</t>
  </si>
  <si>
    <t>FOLHA DE PAGAMENTO PARA O GRUPO 14 DO ORGAO 114/001 TIPO FOLHA 61 NO MES 01/2024 PARA O(S) GANHO(S)
376 - R$ 260,95</t>
  </si>
  <si>
    <t>FOLHA DE PAGAMENTO PARA O GRUPO 14 DO ORGAO 114/001 TIPO FOLHA 61 NO MES 01/2024 PARA O(S) GANHO(S)
9984 - R$ 96.320,00</t>
  </si>
  <si>
    <t>FOLHA DE PAGAMENTO PARA O GRUPO 14 DO ORGAO 114/001 TIPO FOLHA 61 NO MES 01/2024 PARA O(S) GANHO(S)
9990 - R$ 22.693,27</t>
  </si>
  <si>
    <t>FOLHA DE PAGAMENTO PARA O GRUPO 14 DO ORGAO 114/001 TIPO FOLHA 61 NO MES 01/2024 PARA O(S) GANHO(S)
9986 - R$ 2.100,00</t>
  </si>
  <si>
    <t>FOLHA DE PAGAMENTO PARA O GRUPO 14 DO ORGAO 114/001 TIPO FOLHA 61 NO MES 01/2024 PARA O(S) GANHO(S)
9992 - R$ 584,32</t>
  </si>
  <si>
    <t>FOLHA DE PAGAMENTO PARA O GRUPO 41 DO ORGAO 114/003 TIPO FOLHA 61 NO MES 01/2024 PARA O(S) GANHO(S)
615 - R$ 510.606,86</t>
  </si>
  <si>
    <t>FOLHA DE PAGAMENTO PARA O GRUPO 41 DO ORGAO 114/003 TIPO FOLHA 61 NO MES 01/2024 PARA O(S) GANHO(S)
349 - R$ 14.000,00
703 - R$ 191.222,23</t>
  </si>
  <si>
    <t>FOLHA DE PAGAMENTO PARA O GRUPO 41 DO ORGAO 114/003 TIPO FOLHA 61 NO MES 01/2024 PARA O(S) GANHO(S)
707 - R$ 28.809,34
153 - R$ 3.361,09</t>
  </si>
  <si>
    <t>FOLHA DE PAGAMENTO PARA O GRUPO 41 DO ORGAO 114/003 TIPO FOLHA 61 NO MES 01/2024 PARA O(S) GANHO(S)
326 - R$ 29.400,00</t>
  </si>
  <si>
    <t>FOLHA DE PAGAMENTO PARA O GRUPO 41 DO ORGAO 114/003 TIPO FOLHA 61 NO MES 01/2024 PARA O(S) GANHO(S)
325 - R$ 10.000,00</t>
  </si>
  <si>
    <t>FOLHA DE PAGAMENTO PARA O GRUPO 41 DO ORGAO 114/003 TIPO FOLHA 61 NO MES 01/2024 PARA O(S) GANHO(S)
6 - R$ 397,96</t>
  </si>
  <si>
    <t>FOLHA DE PAGAMENTO PARA O GRUPO 41 DO ORGAO 114/003 TIPO FOLHA 61 NO MES 01/2024 PARA O(S) GANHO(S)
600 - R$ 204,18</t>
  </si>
  <si>
    <t>FOLHA DE PAGAMENTO PARA O GRUPO 41 DO ORGAO 114/003 TIPO FOLHA 61 NO MES 01/2024 PARA O(S) GANHO(S)
9984 - R$ 21.719,04</t>
  </si>
  <si>
    <t>FOLHA DE PAGAMENTO PARA O GRUPO 41 DO ORGAO 114/003 TIPO FOLHA 61 NO MES 01/2024 PARA O(S) GANHO(S)
9986 - R$ 1.009,96</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</si>
  <si>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</si>
  <si>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</si>
  <si>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</si>
  <si>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</si>
  <si>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</si>
  <si>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</si>
  <si>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</si>
  <si>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</si>
  <si>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</si>
  <si>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VALOR QUE SE EMPENHA REFERENTE REORGANIZAÇÃO DA ESTRUTURA FÍSICA DO CENTRO DE ESTUDOS E APERFEIÇOAMENTO FUNCIONAL, UTILIZANDO ATA DE REGISTRO DE PREÇOS 14.2023.CPL.1126038.2022.018361, NAD Nº 499.2023.DOF - ORÇAMENTO E DEMAIS DOCUMENTOS NO SEI N° 2023.018430.</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</si>
  <si>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</si>
  <si>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</si>
  <si>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</si>
  <si>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</si>
  <si>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EM FAVOR DE ELIUDE MENEZES SOUTELO, REFERENTE AO PAGAMENTO DO JÚRI SIMULADO, CONFORME DESPACHO Nº 716.2023.07AJ-SUBADM.1204941.2023.012124 E DEMAIS DOCUMENTOS NO SEI N° 2023.012124.</t>
  </si>
  <si>
    <t>VALOR QUE SE EMPENHA EM FAVOR DE FELIPE DA FROTA ALMEIDA, REFERENTE AO PAGAMENTO DO JÚRI SIMULADO, CONFORME DESPACHO Nº 716.2023.07AJ-SUBADM.1204941.2023.012124 E DEMAIS DOCUMENTOS NO SEI N° 2023.012124.
(RESULTADO POR EQUIPE)</t>
  </si>
  <si>
    <t>VALOR QUE SE EMPENHA EM FAVOR DE LUCIANO SILVA LIMA, REFERENTE AO PAGAMENTO DO JÚRI SIMULADO, CONFORME DESPACHO Nº 716.2023.07AJ-SUBADM.1204941.2023.012124 E DEMAIS DOCUMENTOS NO SEI N° 2023.012124.
(RESULTADO POR EQUIPE)</t>
  </si>
  <si>
    <t>VALOR QUE SE EMPENHA EM FAVOR DE ELIUDE MENEZES SOUTELO, REFERENTE AO PAGAMENTO DO JÚRI SIMULADO, CONFORME DESPACHO Nº 716.2023.07AJ-SUBADM.1204941.2023.012124 E DEMAIS DOCUMENTOS NO SEI N° 2023.012124.
(RESULTADO INDIVIDUAL)</t>
  </si>
  <si>
    <t>VALOR QUE SE EMPENHA EM FAVOR DE YASMIN TALITA DE OLIVEIRA BORGES, REFERENTE AO PAGAMENTO DO JÚRI SIMULADO, CONFORME DESPACHO Nº 716.2023.07AJ-SUBADM.1204941.2023.012124 E DEMAIS DOCUMENTOS NO SEI N° 2023.012124.
(RESULTADO INDIVIDUAL)</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</si>
  <si>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</si>
  <si>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</si>
  <si>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</si>
  <si>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</si>
  <si>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</si>
  <si>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VALOR QUE SE EMPENHA REFERENTE A AQUISIÇÃO DE MOBILIÁRIO EM GERAL, PARA SUPRIR AS NECESSIDADES DA PROMOTORIA DE JUSTIÇA, DE ACORDO COM A ATA DE REGISTRO DE PREÇO Nº 5.2023.CPL, NAD Nº 436.2023.DOF - ORÇAMENTO E DEMAIS DOCUMENTOA NO SEI 2023.013917.</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</si>
  <si>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</si>
  <si>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</si>
  <si>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</si>
  <si>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</si>
  <si>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FOLHA ESPECIAL Nº 015/2024 - JANEIRO/2024
GANHOS:
333 - PAE PRINCIPAL: R$ 19.700,00
353 - ATS PRINCIPAL: R$ 7.000,00</t>
  </si>
  <si>
    <t>FOLHA ESPECIAL Nº 015/2024 - JANEIRO/2024
GANHOS:
323 - DIF. SUBSÍDIOS - JUROS: R$ 9.999,99
325 - PAE JUROS: R$ 20.000,00
346 - ATS - JUROS: R$ 15.000,00
615 - PARC. IRREDUTIBILIDADE: R$ 5.000,00</t>
  </si>
  <si>
    <t>FOLHA ESPECIAL Nº 015/2024 - JANEIRO/2024
GANHOS:
325 - PAE JUROS: R$ 42.750,00
329 - PAE URV - JUROS: R$ 9.444,45</t>
  </si>
  <si>
    <t>EMPENHO REFERENTE A AJUSTES NO RECOLHIMENTO DA CONTRIBUIÇÃO PATRONAL À AMAZONPREV - FPREV, DO MÊS DE JANEIRO/2024.</t>
  </si>
  <si>
    <t>FOLHA ESPECIAL Nº 015/2024 - JANEIRO/2024
AMAZONPREV FFIN - PATRONAL: R$ 2.609,84</t>
  </si>
  <si>
    <t>VALOR REFERENTE AO PAGAMENTO DE DIÁRIAS À CIDADE DE BRASÍLIA/DF, NO PERÍODO DE 31/01 A 02/02/2024, A FIM DE REALIZAR VISITA TÉCNICA À EMPRESA FAST AUTOMOTIVE E TURISMO LTDA, CONFORME PORTARIA Nº 94/2024/SUBADM E DEMAIS DOCUMENTOS NO SEI 2023.012140.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</si>
  <si>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</si>
  <si>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EMPENHO EM COMPLEMENTAÇÃO REFERENTE À CONTRIBUIÇÃO PATRONAL FPREV DO MÊS DE DEZEMBRO/2023, FOLHA 10, GRUPO 14.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</si>
  <si>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</si>
  <si>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</si>
  <si>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</si>
  <si>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</si>
  <si>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</si>
  <si>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</si>
  <si>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</si>
  <si>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</si>
  <si>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</si>
  <si>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VALOR QUE SE EMPENHA PARA PAGAMENTO DA FOLHA DE RESIDENTES JURÍDICOS, REFERENTE AO MÊS DE JANEIRO/2024, CONFORME RELATÓRIO DA FOLHA TIPO 10, GRUPO 814 CONFORME DOCUMENTOS PRESENTES NO PROCEDIMENTO SEI 2024.000714.</t>
  </si>
  <si>
    <t>VALOR QUE SE EMPENHA PARA PAGAMENTO DA FOLHA DE ESTAGIÁRIOS, REFERENTE AO MÊS DE JANEIRO/2024, CONFORME RELATÓRIO DA FOLHA TIPO 10, GRUPO 314 CONFORME DOCUMENTOS PRESENTES NO PROCEDIMENTO SEI 2024.000714.</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</si>
  <si>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</si>
  <si>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</si>
  <si>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</si>
  <si>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</si>
  <si>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</si>
  <si>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</si>
  <si>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VALOR QUE SE EMPENHA EM FAVOR DO  EXMO. SR. WESLEI MACHADO, PROMOTOR DE JUSTIÇA, REFERENTE A CONCESSÃO DE SUPRIMENTO DE FUNDOS PARA ATENDIMENTO DE DESPESAS EVENTUAIS E DE PEQUENO VULTO, CONFORME PORTARIA 84/2024/SUBADM E DEMAIS DOCUMENTOS NO SEI N° 2024.000684.</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</si>
  <si>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</si>
  <si>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</si>
  <si>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</si>
  <si>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</si>
  <si>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</si>
  <si>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</si>
  <si>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</si>
  <si>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</si>
  <si>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t>
  </si>
  <si>
    <t>EMPENHO REFERENTE AO FORNECIMENTO DE SUPRIMENTO DE FUNDOS, PARA ATENDIMENTO DE DESPESAS EVENTUAIS E DE PEQUENO VULTO NO ÂMBITO DA PGJ, NO VALOR DE R$ 8.000,00 (OITO MIL REAIS), NOS TERMOS DA PORTARIA 104/2024/SUBADM, E DOCUMENTOS NO SEI 2024.001100.</t>
  </si>
  <si>
    <t>EMPENHO REFERENTE AO FORNECIMENTO DE SUPRIMENTO DE FUNDOS, PARA ATENDIMENTO DE DESPESAS EVENTUAIS E DE PEQUENO VULTO NO ÂMBITO DA PGJ, NO VALOR DE R$ 2.000,00 (DOIS MIL REAIS), NOS TERMOS DA PORTARIA 117/2024/SUBADM, E DOCUMENTOS NO SEI 2024.001375.</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</si>
  <si>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</si>
  <si>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</si>
  <si>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</si>
  <si>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</si>
  <si>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VALOR QUE SE EMPENHA EM FAVOR DA EMPRESA CLARO S A (EMBRATEL), REFERENTE À COBRANÇA DE JUROS E MULTA, CONFORME DESPACHO Nº 33.2024.03AJ-SUBADM.1239807.2024.001527 E DEMAIS DOCUMENTOS NO SEI N° 2024.001527.</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</si>
  <si>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</si>
  <si>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</si>
  <si>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</si>
  <si>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</si>
  <si>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VALOR REFERENTE AO PAGAMENTO DE DIÁRIAS A MUNICÍPIO DO INTERIOR DO ESTADO DO AMAZONAS, NO PERÍODO DE 07 A 09.02.2024, COM O OBJETIVO DE ATENDER ORDEM DE DILIGÊNCIA, CONFORME PORTARIA Nº 119/2024/SUBADM E DEMAIS DOCUMENTOS NO SEI 2024.002751.</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</si>
  <si>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</si>
  <si>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VALOR QUE SE EMPENHA REFERENTE A AQUISIÇÃO DE MOBILIÁRIO PARA SUPRIR AS NECESSIDADES DE DIVERSAS UNIDADES DA PROCURADORIA-GERAL DE JUSTIÇA DO ESTADO DO AMAZONAS, CONFORME NAD Nº 428.2023.DOF - ORÇAMENTO E DEMAIS DOCUMENTOS NO SEI N° 2023.014342.</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</si>
  <si>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</si>
  <si>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</si>
  <si>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</si>
  <si>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</si>
  <si>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</si>
  <si>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</si>
  <si>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</si>
  <si>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</si>
  <si>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</si>
  <si>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</si>
  <si>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</si>
  <si>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</si>
  <si>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</si>
  <si>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</si>
  <si>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</si>
  <si>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FOLHA DE PAGAMENTO PARA O GRUPO 14 DO ORGAO 114/001 TIPO FOLHA 10 NO MES 02/2024 PARA O(S) GANHO(S)
30 - R$ 6.112.950,31</t>
  </si>
  <si>
    <t>FOLHA DE PAGAMENTO PARA O GRUPO 14 DO ORGAO 114/001 TIPO FOLHA 10 NO MES 02/2024 PARA O(S) GANHO(S)
338 - R$ 908,84
46 - R$ 190.780,34
376 - R$ 42,77
337 - R$ 590,55
1 - R$ 5.217.010,85</t>
  </si>
  <si>
    <t>FOLHA DE PAGAMENTO PARA O GRUPO 14 DO ORGAO 114/001 TIPO FOLHA 10 NO MES 02/2024 PARA O(S) GANHO(S)
298 - R$ 21.007,04
248 - R$ 748.572,73
292 - R$ 11.617,41
610 - R$ 120.292,62
2015 - R$ 17.923,11
211 - R$ 49.985,19
212 - R$ 8.519,39
210 - R$ 782.544,54</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</si>
  <si>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</si>
  <si>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FOLHA DE PAGAMENTO PARA O GRUPO 14 DO ORGAO 114/001 TIPO FOLHA 10 NO MES 02/2024 PARA O(S) GANHO(S)
2016 - R$ 39.176,29
10 - R$ 11.604,68
186 - R$ 814.217,83
187 - R$ 16.814,95
2014 - R$ 570.967,18</t>
  </si>
  <si>
    <t>FOLHA DE PAGAMENTO PARA O GRUPO 14 DO ORGAO 114/001 TIPO FOLHA 10 NO MES 02/2024 PARA O(S) GANHO(S)
122 - R$ 431.473,68
28 - R$ 1.183,83</t>
  </si>
  <si>
    <t>FOLHA DE PAGAMENTO PARA O GRUPO 14 DO ORGAO 114/001 TIPO FOLHA 10 NO MES 02/2024 PARA O(S) GANHO(S)
3 - R$ 21.024,31
613 - R$ 340.126,96</t>
  </si>
  <si>
    <t>FOLHA DE PAGAMENTO PARA O GRUPO 14 DO ORGAO 114/001 TIPO FOLHA 10 NO MES 02/2024 PARA O(S) GANHO(S)
282 - R$ 320.287,81</t>
  </si>
  <si>
    <t>FOLHA DE PAGAMENTO PARA O GRUPO 14 DO ORGAO 114/001 TIPO FOLHA 10 NO MES 02/2024 PARA O(S) GANHO(S)
149 - R$ 247.793,87
153 - R$ 2.499,19
150 - R$ 69.015,55</t>
  </si>
  <si>
    <t>FOLHA DE PAGAMENTO PARA O GRUPO 14 DO ORGAO 114/001 TIPO FOLHA 10 NO MES 02/2024 PARA O(S) GANHO(S)
6 - R$ 121.553,80</t>
  </si>
  <si>
    <t>FOLHA DE PAGAMENTO PARA O GRUPO 14 DO ORGAO 114/001 TIPO FOLHA 10 NO MES 02/2024 PARA O(S) GANHO(S)
710 - R$ 70.492,09
331 - R$ 1.949,51</t>
  </si>
  <si>
    <t>FOLHA DE PAGAMENTO PARA O GRUPO 14 DO ORGAO 114/001 TIPO FOLHA 10 NO MES 02/2024 PARA O(S) GANHO(S)
302 - R$ 9.716,20
301 - R$ 22.910,25
299 - R$ 9.716,20</t>
  </si>
  <si>
    <t>FOLHA DE PAGAMENTO PARA O GRUPO 14 DO ORGAO 114/001 TIPO FOLHA 10 NO MES 02/2024 PARA O(S) GANHO(S)
711 - R$ 15.496,11
707 - R$ 16.310,51</t>
  </si>
  <si>
    <t>FOLHA DE PAGAMENTO PARA O GRUPO 14 DO ORGAO 114/001 TIPO FOLHA 10 NO MES 02/2024 PARA O(S) GANHO(S)
283 - R$ 3.260,00
51 - R$ 3.584,50</t>
  </si>
  <si>
    <t>FOLHA DE PAGAMENTO PARA O GRUPO 14 DO ORGAO 114/001 TIPO FOLHA 10 NO MES 02/2024 PARA O(S) GANHO(S)
9984 - R$ 1.547.944,98</t>
  </si>
  <si>
    <t>FOLHA DE PAGAMENTO PARA O GRUPO 14 DO ORGAO 114/001 TIPO FOLHA 10 NO MES 02/2024 PARA O(S) GANHO(S)
9986 - R$ 893.730,00</t>
  </si>
  <si>
    <t>FOLHA DE PAGAMENTO PARA O GRUPO 14 DO ORGAO 114/001 TIPO FOLHA 10 NO MES 02/2024 PARA O(S) GANHO(S)
9990 - R$ 226.632,51</t>
  </si>
  <si>
    <t>FOLHA DE PAGAMENTO PARA O GRUPO 14 DO ORGAO 114/001 TIPO FOLHA 10 NO MES 02/2024 PARA O(S) GANHO(S)
9992 - R$ 248,59</t>
  </si>
  <si>
    <t>FOLHA DE PAGAMENTO PARA O GRUPO 41 DO ORGAO 114/003 TIPO FOLHA 10 NO MES 02/2024 PARA O(S) GANHO(S)
2014 - R$ 15.472,00</t>
  </si>
  <si>
    <t>FOLHA DE PAGAMENTO PARA O GRUPO 41 DO ORGAO 114/003 TIPO FOLHA 10 NO MES 02/2024 PARA O(S) GANHO(S)
153 - R$ 5.157,33</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</si>
  <si>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</si>
  <si>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FOLHA TIPO 65 - GRUPO 014 - ATIVOS / FEVEREIRO DE 2024.
GANHOS:
0895 - DIF. AUX. ALIMENTAÇÃO: R$ 1.164.211,72</t>
  </si>
  <si>
    <t>FOLHA TIPO 65 - GRUPO 041 - INATIVOS / FEVEREIRO DE 2024.
GANHOS:
0895 - DIF. AUX. ALIMENTAÇÃO: R$ 14.958,13</t>
  </si>
  <si>
    <t>FOLHA TIPO 10 - GRUPO 14 DO MÊS DE FEVEREIRO/2024
GANHOS:
045 - GRATIFIC AUX MORADIA: R$ 2.455,32</t>
  </si>
  <si>
    <t>FOLHA 10 - GRUPO 14 / FOLHA 10 - GRUPO 41 / FOLHA 61 - GRUPO 14 / FOLHA 61 - GRUPO 41: JANEIRO/2024
GANHO 328 - AUXÍLIO SAÚDE.</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</si>
  <si>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</si>
  <si>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FOLHA DE PAGAMENTO PARA O GRUPO 16 DO ORGAO 114/002 TIPO FOLHA 61 NO MES 02/2024 PARA O(S) GANHO(S)
329 - R$ 5.555,55
325 - R$ 72.250,00</t>
  </si>
  <si>
    <t>FOLHA DE PAGAMENTO PARA O GRUPO 16 DO ORGAO 114/002 TIPO FOLHA 61 NO MES 02/2024 PARA O(S) GANHO(S)
353 - R$ 7.000,00
619 - R$ 14.000,00</t>
  </si>
  <si>
    <t>FOLHA DE PAGAMENTO PARA O GRUPO 16 DO ORGAO 114/002 TIPO FOLHA 61 NO MES 02/2024 PARA O(S) GANHO(S)
615 - R$ 5.000,00
323 - R$ 5.000,00
346 - R$ 10.000,00</t>
  </si>
  <si>
    <t>FOLHA DE PAGAMENTO PARA O GRUPO 16 DO ORGAO 114/002 TIPO FOLHA 61 NO MES 02/2024 PARA O(S) GANHO(S)
9984 - R$ 2.609,88</t>
  </si>
  <si>
    <t>FOLHA DE PAGAMENTO PARA O GRUPO 41 DO ORGAO 114/003 TIPO FOLHA 61 NO MES 02/2024 PARA O(S) GANHO(S)
615 - R$ 507.000,00</t>
  </si>
  <si>
    <t>FOLHA DE PAGAMENTO PARA O GRUPO 41 DO ORGAO 114/003 TIPO FOLHA 61 NO MES 02/2024 PARA O(S) GANHO(S)
349 - R$ 14.000,00
703 - R$ 168.000,00</t>
  </si>
  <si>
    <t>FOLHA DE PAGAMENTO PARA O GRUPO 41 DO ORGAO 114/003 TIPO FOLHA 61 NO MES 02/2024 PARA O(S) GANHO(S)
707 - R$ 39.542,25
153 - R$ 1.098,40
296 - R$ 124.952,76</t>
  </si>
  <si>
    <t>FOLHA DE PAGAMENTO PARA O GRUPO 41 DO ORGAO 114/003 TIPO FOLHA 61 NO MES 02/2024 PARA O(S) GANHO(S)
326 - R$ 54.600,00</t>
  </si>
  <si>
    <t>FOLHA DE PAGAMENTO PARA O GRUPO 41 DO ORGAO 114/003 TIPO FOLHA 61 NO MES 02/2024 PARA O(S) GANHO(S)
325 - R$ 10.000,00</t>
  </si>
  <si>
    <t>FOLHA DE PAGAMENTO PARA O GRUPO 41 DO ORGAO 114/003 TIPO FOLHA 61 NO MES 02/2024 PARA O(S) GANHO(S)
9984 - R$ 26.146,96</t>
  </si>
  <si>
    <t>FOLHA DE PAGAMENTO PARA O GRUPO 41 DO ORGAO 114/003 TIPO FOLHA 61 NO MES 02/2024 PARA O(S) GANHO(S)
9986 - R$ 869,96</t>
  </si>
  <si>
    <t>FOLHA DE PAGAMENTO PARA O GRUPO 14 DO ORGAO 114/001 TIPO FOLHA 61 NO MES 02/2024 PARA O(S) GANHO(S)
700 - R$ 575,26
708 - R$ 988.640,06
701 - R$ 3.878,45
703 - R$ 345.000,00
618 - R$ 38.361,16
617 - R$ 117.652,99</t>
  </si>
  <si>
    <t>FOLHA DE PAGAMENTO PARA O GRUPO 14 DO ORGAO 114/001 TIPO FOLHA 61 NO MES 02/2024 PARA O(S) GANHO(S)
296 - R$ 1.460.499,34
712 - R$ 5.549,40</t>
  </si>
  <si>
    <t>FOLHA DE PAGAMENTO PARA O GRUPO 14 DO ORGAO 114/001 TIPO FOLHA 61 NO MES 02/2024 PARA O(S) GANHO(S)
615 - R$ 730.000,00
603 - R$ 37,29</t>
  </si>
  <si>
    <t>FOLHA DE PAGAMENTO PARA O GRUPO 14 DO ORGAO 114/001 TIPO FOLHA 61 NO MES 02/2024 PARA O(S) GANHO(S)
293 - R$ 430.262,46
707 - R$ 20.206,74
711 - R$ 4.179,98
713 - R$ 4.262,36</t>
  </si>
  <si>
    <t>FOLHA DE PAGAMENTO PARA O GRUPO 14 DO ORGAO 114/001 TIPO FOLHA 61 NO MES 02/2024 PARA O(S) GANHO(S)
212 - R$ 8.184,41
210 - R$ 8.354,95
247 - R$ 5.475,61</t>
  </si>
  <si>
    <t>FOLHA DE PAGAMENTO PARA O GRUPO 14 DO ORGAO 114/001 TIPO FOLHA 61 NO MES 02/2024 PARA O(S) GANHO(S)
326 - R$ 14.000,00</t>
  </si>
  <si>
    <t>FOLHA DE PAGAMENTO PARA O GRUPO 14 DO ORGAO 114/001 TIPO FOLHA 61 NO MES 02/2024 PARA O(S) GANHO(S)
282 - R$ 8.016,57</t>
  </si>
  <si>
    <t>FOLHA DE PAGAMENTO PARA O GRUPO 14 DO ORGAO 114/001 TIPO FOLHA 61 NO MES 02/2024 PARA O(S) GANHO(S)
46 - R$ 954,92
31 - R$ 341,06</t>
  </si>
  <si>
    <t>FOLHA DE PAGAMENTO PARA O GRUPO 14 DO ORGAO 114/001 TIPO FOLHA 61 NO MES 02/2024 PARA O(S) GANHO(S)
150 - R$ 847,35</t>
  </si>
  <si>
    <t>FOLHA DE PAGAMENTO PARA O GRUPO 14 DO ORGAO 114/001 TIPO FOLHA 61 NO MES 02/2024 PARA O(S) GANHO(S)
186 - R$ 341,06</t>
  </si>
  <si>
    <t>FOLHA DE PAGAMENTO PARA O GRUPO 14 DO ORGAO 114/001 TIPO FOLHA 61 NO MES 02/2024 PARA O(S) GANHO(S)
9984 - R$ 96.320,00</t>
  </si>
  <si>
    <t>FOLHA DE PAGAMENTO PARA O GRUPO 14 DO ORGAO 114/001 TIPO FOLHA 61 NO MES 02/2024 PARA O(S) GANHO(S)
9986 - R$ 2.361,98</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</si>
  <si>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</si>
  <si>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</si>
  <si>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</si>
  <si>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</si>
  <si>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</si>
  <si>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</si>
  <si>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</si>
  <si>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</si>
  <si>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</si>
  <si>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</si>
  <si>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</si>
  <si>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VALOR REFERENTE AO PAGAMENTO DE DIÁRIAS AO MUNICIPIO DE MANACAPURU/AM, NO DIA 01/02/2024, PARA REALIZAR O TRANSPORTE DE SERVIDORES VIA TERRESTRE EM VEÍCULO OFICIAL, CONFORME PORTARIA Nº 98/2024/SUBADM E DEMAIS DOCUMENTOS NO SEI 2024.002149.</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</si>
  <si>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</si>
  <si>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VALOR REFERENTE AO PAGAMENTO DE DIÁRIAS AO MUNICIPIO DE URUCARÁ/AM, NO PERÍODO DE 15 A 18.02.2024, PARA REALIZAR O TRANSPORTE DE SERVIDOR VIA TERRESTRE EM VEÍCULO OFICIAL, CONFORME PORTARIA Nº 120/2024/SUBADM E DEMAIS DOCUMENTOS NO SEI 2024.000966.</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</si>
  <si>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</si>
  <si>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VALOR REFERENTE AO PAGAMENTO DE DIÁRIAS AO MUNICIPIO DE IRANDUBA/AM, NO DIA 21.02.2024, PARA REALIZAR O TRANSPORTE DE SERVIDOR VIA TERRESTRE EM VEÍCULO OFICIAL, CONFORME PORTARIA Nº 169/2024/SUBADM E DEMAIS DOCUMENTOS NO SEI 2024.003929.</t>
  </si>
  <si>
    <t>FOLHA DE PAGAMENTO ESPECIAL Nº 058.2024.SFP
GANHOS:
0325 - PAE - JUROS: R$ 30.000,00</t>
  </si>
  <si>
    <t>VALOR QUE SE EMPENHA PARA PAGAMENTO DA FOLHA DE ESTAGIÁRIOS, REFERENTE AO MÊS DE FEVEREIRO/2024, CONFORME RELATÓRIO DA FOLHA TIPO 10, GRUPO 314 CONFORME DOCUMENTOS PRESENTES NO PROCEDIMENTO SEI 2024.002987.</t>
  </si>
  <si>
    <t>VALOR REFERENTE AO PAGAMENTO DE DIÁRIAS À CIDADE DE BÚZIOS/RJ, NO PERÍODO DE 06.11.2024 A 11.11.2024, A FIM DE PARTICIPAR DO VIII CONGRESSO INTERNACIONAL DO IBDFAM E IX CONGRESSO DO IBDFAM/RJ,CONFORME PORTARIA Nº 0315/2024/PGJ E DEMAIS DOCUMENTOS NO SEI 2024.001614.</t>
  </si>
  <si>
    <t>VALOR QUE SE EMPENHA PARA PAGAMENTO DA FOLHA DE RESIDENTES JURÍDICOS, REFERENTE AO MÊS DE FEVEREIRO/2024, CONFORME RELATÓRIO DA FOLHA TIPO 10, GRUPO 814 CONFORME DOCUMENTOS PRESENTES NO PROCEDIMENTO SEI 2024.002987.</t>
  </si>
  <si>
    <t>VALOR REFERENTE AO PAGAMENTO DE DIÁRIAS AO MUNICÍPIO DE MANACAPURU/AM, NO DIA 02.02.2024, PARA REALIZAR O TRANSPORTE DE SERVIDOR VIA TERRESTRE EM VEÍCULO OFICIAL, CONFORME PORTARIA Nº 128/2024/SUBADM E DEMAIS DOCUMENTOS NO SEI 2024.001643.</t>
  </si>
  <si>
    <t>VALOR REFERENTE AO PAGAMENTO DE DIÁRIAS AO MUNICÍPIO DE MANACAPURU/AM, NO DIA 02.02.2024, PARA REALIZAR O TRANSPORTE DE SERVIDOR VIA TERRESTRE EM VEÍCULO OFICIAL, CONFORME PORTARIA Nº 192/2024/SUBADM E DEMAIS DOCUMENTOS NO SEI 2024.001643.</t>
  </si>
  <si>
    <t>VALOR REFERENTE AO PAGAMENTO DE DIÁRIAS AO MUNICÍPIO DE MANACAPURU/AM, NO DIA 03.02.2024, PARA REALIZAR O TRANSPORTE DE SERVIDOR VIA TERRESTRE EM VEÍCULO OFICIAL, CONFORME PORTARIA Nº 193/2024/SUBADM E DEMAIS DOCUMENTOS NO SEI 2024.001643.</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</si>
  <si>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</si>
  <si>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</si>
  <si>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</si>
  <si>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</si>
  <si>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</si>
  <si>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</si>
  <si>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</si>
  <si>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</si>
  <si>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FOLHA DE PAGAMENTO PARA O GRUPO 16 DO ORGAO 114/002 TIPO FOLHA 62 NO MES 02/2024 PARA O(S) GANHO(S)
325 - R$ 42.754,04
329 - R$ 4.444,44</t>
  </si>
  <si>
    <t>FOLHA DE PAGAMENTO PARA O GRUPO 16 DO ORGAO 114/002 TIPO FOLHA 62 NO MES 02/2024 PARA O(S) GANHO(S)
346 - R$ 13.332,01
615 - R$ 5.000,00
323 - R$ 11.669,39</t>
  </si>
  <si>
    <t>FOLHA DE PAGAMENTO PARA O GRUPO 16 DO ORGAO 114/002 TIPO FOLHA 62 NO MES 02/2024 PARA O(S) GANHO(S)
333 - R$ 19.700,00
353 - R$ 7.000,00</t>
  </si>
  <si>
    <t>FOLHA DE PAGAMENTO PARA O GRUPO 16 DO ORGAO 114/002 TIPO FOLHA 62 NO MES 02/2024 PARA O(S) GANHO(S)
9984 - R$ 2.609,84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</si>
  <si>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</si>
  <si>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</si>
  <si>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</si>
  <si>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</si>
  <si>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</si>
  <si>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</si>
  <si>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</si>
  <si>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</si>
  <si>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</si>
  <si>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</si>
  <si>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VALOR QUE SE EMPENHA EM FAVOR DA SRA. PATRÍCIA MACHADO DA VEIGA, DIRETORA DE ADMINISTRAÇÃO, REFERENTE À CONCESSÃO DE SUPRIMENTO DE FUNDOS PARA ATENDIMENTO DE DESPESAS EVENTUAIS E DE PEQUENO VULTO NO ÂMBITO DA PROCURADORIA-GERAL DE JUSTIÇA</t>
  </si>
  <si>
    <t>GARTNER DO BRASIL SERVICOS DE PESQUISAS LTDA</t>
  </si>
  <si>
    <t>PREFEITURA MUNICIPAL DE MANAUS</t>
  </si>
  <si>
    <t>COSAMA COMPANHIA DE SANEAMENTO DO AMAZONAS</t>
  </si>
  <si>
    <t>SAAE SERVICO AUTONOMO DE AGUA E ESGOTOS DE ITACOAT</t>
  </si>
  <si>
    <t>COENCIL EMPREENDIMENTOS IMOBILIÁRIOS LTDA</t>
  </si>
  <si>
    <t>OI S.A.</t>
  </si>
  <si>
    <t>AMAZONAS ENERGIA S/A</t>
  </si>
  <si>
    <t>FUNDO DE MODERNIZAÇÃO E REAPARELHAMENTO DO PODER JUDICIARIO ESTADUAL</t>
  </si>
  <si>
    <t>CONSELHO REGIONAL DE ENGENHARIA E AGRONOMIA DO ESTADO DO AMAZONAS</t>
  </si>
  <si>
    <t>SERVIX INFORMÁTICA LTDA</t>
  </si>
  <si>
    <t>EFICAZ ASSESSORIA DE COMUNICAÇÃO LTDA</t>
  </si>
  <si>
    <t>PRIME CONSULTORIA E ASSESSORIA EMPRESARIAL LTDA</t>
  </si>
  <si>
    <t>SIDI SERVIÇOS DE COMUNICAÇAO LTDA  ME</t>
  </si>
  <si>
    <t>LOGIC PRO SERVICOS DE TECNOLOGIA DA INFORMACAO LTDA</t>
  </si>
  <si>
    <t>RAPHAEL VITORIANO BASTOS</t>
  </si>
  <si>
    <t>MÓDULO ENGENHARIA CONSULTORIA E GERENCIA PREDIAL LTDA</t>
  </si>
  <si>
    <t>CASA NOVA ENGENHARIA E CONSULTORIA LTDA  ME</t>
  </si>
  <si>
    <t>MONGERAL AEGON SEGUROS E PREVIDENCIA S/A</t>
  </si>
  <si>
    <t>BMJ COMERCIAL E SERVICOS LTDA</t>
  </si>
  <si>
    <t>F ALVES DOS SANTOS JUNIOR</t>
  </si>
  <si>
    <t>SENCINET BRASIL SERVICOS DE TELECOMUNICACOES LTDA</t>
  </si>
  <si>
    <t>TVLAR COMERCIO DE MOTOS LTDA</t>
  </si>
  <si>
    <t>GIBBOR PUBLICIDADE E PUBLICACOES DE EDITAIS LTDA</t>
  </si>
  <si>
    <t>MS TERRAPLENAGEM LTDA</t>
  </si>
  <si>
    <t>ARIANE MENDES ROCHA</t>
  </si>
  <si>
    <t>BETEL MÓVEIS EIRELLI</t>
  </si>
  <si>
    <t>V R P DE OLIVEIRA COMERCIO E REPRESENTACAO DE EQUIPAMENTO MEDICO-HOSPITALAR LTDA</t>
  </si>
  <si>
    <t>SUPERAR LTDA</t>
  </si>
  <si>
    <t>PONTOMAIS TECNOLOGIA S/A</t>
  </si>
  <si>
    <t>ANDRE DE VASCONCELOS GITIRANA</t>
  </si>
  <si>
    <t>F B SERVIÇOS DE BLINDAGENS EIRELI</t>
  </si>
  <si>
    <t>PORT DISTRIBUIDORA DE INFORMATICA E PAPELARIA LTDA</t>
  </si>
  <si>
    <t>ANDERSON HENRIQUE DA SILVA MORAES ME</t>
  </si>
  <si>
    <t>ANDREA DA COSTA FERREIRA EIRELI EPP</t>
  </si>
  <si>
    <t>F N DE ALMEIDA EPP</t>
  </si>
  <si>
    <t>EVERSON TEIXEIRA TAVARES</t>
  </si>
  <si>
    <t>R DA S AGUIAR COMERCIO DE MATERIAL DE LIMPEZA EIRELI</t>
  </si>
  <si>
    <t>A DE N P OLIVEIRA</t>
  </si>
  <si>
    <t>TENDENCIA INOVACOES E CONSTRUCOES LTDA</t>
  </si>
  <si>
    <t>QUALY NUTRI SERVICOS DE ALIMENTACAO LTDA</t>
  </si>
  <si>
    <t>3S INFORMATICA LTDA</t>
  </si>
  <si>
    <t>MN TECNOLOGIA E TREINAMENTO LTDA</t>
  </si>
  <si>
    <t>J GOMES PEREIRA  ME</t>
  </si>
  <si>
    <t>ALBERTO RODRIGUES DO NASCIMENTO JUNIOR</t>
  </si>
  <si>
    <t>MAQUINE MANUTENÇÃO ELETRICA</t>
  </si>
  <si>
    <t>CERRADO VIAGENS LTDA</t>
  </si>
  <si>
    <t>MANAUS AMBIENTAL S.A</t>
  </si>
  <si>
    <t>FM INDUST. GRAFICA E LOCAÇÃO DE MAQUINAS E EQUIPAMENTOS LTDA</t>
  </si>
  <si>
    <t>SP DRONES E COMERCIO LTDA</t>
  </si>
  <si>
    <t>CONSTRUTORA RIO NEGRO LTDA</t>
  </si>
  <si>
    <t>BRASOFTWARE INFORMATICA LTDA</t>
  </si>
  <si>
    <t>FUNDACAO AMAZONPREV</t>
  </si>
  <si>
    <t>2021NE0001920</t>
  </si>
  <si>
    <t>2022NE0000204</t>
  </si>
  <si>
    <t>2022NE0001226</t>
  </si>
  <si>
    <t>2023NE0000001</t>
  </si>
  <si>
    <t>2023NE0000006</t>
  </si>
  <si>
    <t>2023NE0000012</t>
  </si>
  <si>
    <t>2023NE0000038</t>
  </si>
  <si>
    <t>2023NE0000041</t>
  </si>
  <si>
    <t>2023NE0000122</t>
  </si>
  <si>
    <t>2023NE0000235</t>
  </si>
  <si>
    <t>2023NE0000254</t>
  </si>
  <si>
    <t>2023NE0000258</t>
  </si>
  <si>
    <t>2023NE0000414</t>
  </si>
  <si>
    <t>2023NE0000415</t>
  </si>
  <si>
    <t>2023NE0000441</t>
  </si>
  <si>
    <t>2023NE0000485</t>
  </si>
  <si>
    <t>2023NE0000565</t>
  </si>
  <si>
    <t>2023NE0000845</t>
  </si>
  <si>
    <t>2023NE0000998</t>
  </si>
  <si>
    <t>2023NE0001252</t>
  </si>
  <si>
    <t>2023NE0001474</t>
  </si>
  <si>
    <t>2023NE0001493</t>
  </si>
  <si>
    <t>2023NE0001494</t>
  </si>
  <si>
    <t>2023NE0001495</t>
  </si>
  <si>
    <t>2023NE0001496</t>
  </si>
  <si>
    <t>2023NE0001716</t>
  </si>
  <si>
    <t>2023NE0001786</t>
  </si>
  <si>
    <t>2023NE0001872</t>
  </si>
  <si>
    <t>2023NE0001873</t>
  </si>
  <si>
    <t>2023NE0001874</t>
  </si>
  <si>
    <t>2023NE0001886</t>
  </si>
  <si>
    <t>2023NE0001899</t>
  </si>
  <si>
    <t>2023NE0001907</t>
  </si>
  <si>
    <t>2023NE0001917</t>
  </si>
  <si>
    <t>2023NE0002020</t>
  </si>
  <si>
    <t>2023NE0002021</t>
  </si>
  <si>
    <t>2023NE0002022</t>
  </si>
  <si>
    <t>2023NE0002030</t>
  </si>
  <si>
    <t>2023NE0002053</t>
  </si>
  <si>
    <t>2023NE0002068</t>
  </si>
  <si>
    <t>2023NE0002095</t>
  </si>
  <si>
    <t>2023NE0002165</t>
  </si>
  <si>
    <t>2023NE0002168</t>
  </si>
  <si>
    <t>2023NE0002177</t>
  </si>
  <si>
    <t>2023NE0002178</t>
  </si>
  <si>
    <t>2023NE0002212</t>
  </si>
  <si>
    <t>2023NE0002217</t>
  </si>
  <si>
    <t>2023NE0002255</t>
  </si>
  <si>
    <t>2023NE0002260</t>
  </si>
  <si>
    <t>2023NE0002324</t>
  </si>
  <si>
    <t>2023NE0002331</t>
  </si>
  <si>
    <t>2023NE0002397</t>
  </si>
  <si>
    <t>2023NE0002404</t>
  </si>
  <si>
    <t>2023NE0002405</t>
  </si>
  <si>
    <t>2023NE0002406</t>
  </si>
  <si>
    <t>2023NE0002417</t>
  </si>
  <si>
    <t>2023NE0002419</t>
  </si>
  <si>
    <t>2023NE0002421</t>
  </si>
  <si>
    <t>2023NE0002422</t>
  </si>
  <si>
    <t>2023NE0002423</t>
  </si>
  <si>
    <t>2023NE0002436</t>
  </si>
  <si>
    <t>2023NE0002447</t>
  </si>
  <si>
    <t>2023NE0002465</t>
  </si>
  <si>
    <t>2023NE0002466</t>
  </si>
  <si>
    <t>2023NE0002467</t>
  </si>
  <si>
    <t>2023NE0002469</t>
  </si>
  <si>
    <t>2023NE0002470</t>
  </si>
  <si>
    <t>2023NE0002512</t>
  </si>
  <si>
    <t>2023NE0002513</t>
  </si>
  <si>
    <t>2023NE0002516</t>
  </si>
  <si>
    <t>2023NE0002529</t>
  </si>
  <si>
    <t>2023NE0002538</t>
  </si>
  <si>
    <t>2023NE0002540</t>
  </si>
  <si>
    <t>2023NE0002648</t>
  </si>
  <si>
    <t>2023NE0002690</t>
  </si>
  <si>
    <t>2023NE0002705</t>
  </si>
  <si>
    <t>2023NE0002769</t>
  </si>
  <si>
    <t>2023NE0002785</t>
  </si>
  <si>
    <t>2023NE0002791</t>
  </si>
  <si>
    <t>2023NE0002792</t>
  </si>
  <si>
    <t>2023NE0002793</t>
  </si>
  <si>
    <t>2023NE0002795</t>
  </si>
  <si>
    <t>2023NE0002796</t>
  </si>
  <si>
    <t>2023NE0002798</t>
  </si>
  <si>
    <t>2023NE0002799</t>
  </si>
  <si>
    <t>2023NE0002867</t>
  </si>
  <si>
    <t>2023NE0002930</t>
  </si>
  <si>
    <t>2023NE0002934</t>
  </si>
  <si>
    <t>2023NE0002935</t>
  </si>
  <si>
    <t>2023NE0002938</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</si>
  <si>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</si>
  <si>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</si>
  <si>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</si>
  <si>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EXECUÇÃO DA CARTA-CONTRATO 006/2022, REF. PREST. DE SERV. DE FORNEC. DE ÁGUA POTÁVEL, VISANDO ATENDER AS UNIDADES DA PGJ NAS CIDADES DE JURUÁ, TABATINGA, CARAUARI, CODAJÁS E AUTAZES/AM, PELO PERÍODO DE 60 MESES, COMPREENDENDO DE 25 DE OUTUBRO DE 2022 A 25</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</si>
  <si>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</si>
  <si>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</si>
  <si>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</si>
  <si>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</si>
  <si>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</si>
  <si>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</si>
  <si>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</si>
  <si>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</si>
  <si>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</si>
  <si>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</si>
  <si>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</si>
  <si>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</si>
  <si>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</si>
  <si>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</si>
  <si>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</si>
  <si>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</si>
  <si>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</si>
  <si>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</si>
  <si>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</si>
  <si>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</si>
  <si>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AQUISIÇÃO DE MOTOCICLETA PARA SUPRIR AS NECESSIDADES DAS PROMOTORIAS DO INTERIOR DO ESTADO.</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</si>
  <si>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</si>
  <si>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 xml:space="preserve">OBRA DE READEQUAÇÃO DA ENTRADA PRINCIPAL DE CARROS E PEDESTRES DO PRÉDIO-SEDE DA PROCURADORIA-GERAL DE JUSTIÇA DO ESTADO DO AMAZONAS.
</t>
  </si>
  <si>
    <t>AQUISIÇÃO DE MOBILIÁRIO EM GERAL.</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</si>
  <si>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</si>
  <si>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AQUISIÇÃO DE 2 (DOIS) APARELHOS DE AR CONDICIONADO.</t>
  </si>
  <si>
    <t>AQUISIÇÃO E INSTALAÇÃO DE CONDICIONADORES DE AR</t>
  </si>
  <si>
    <t>3º TERMO ADITIVO AO CONTRATO ADMINISTRATIVO N.º 022/2021 ¿ MP/PGJ</t>
  </si>
  <si>
    <t>AQUISIÇÃO DE MOBILIÁRIO.</t>
  </si>
  <si>
    <t>AQUISIÇÃO DE ELETRODOMÉSTICOS.</t>
  </si>
  <si>
    <t xml:space="preserve">PRORROGAÇÃO E REAJUSTE DO CONTRATO ADMINISTRATIVO 035/2018-MP/PGJ. ATRAVÉS DE SEU 6º TERMO ADITIVO, CUJO OBJETO É A CONTRATAÇÃO DE EMPRESA ESPECIALIZADA PARA PRESTAÇÃO DE SERVIÇO TELEFÔNICO FIXO COMUTADO - STFC
</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</si>
  <si>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</si>
  <si>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</si>
  <si>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AQUISIÇÃO DE MATERIAL DE CONDICIONADOR DE AR TIPO SPLIT INVERTER, 18.000 BTUS, PARA ATENDER AS NECESSIDADES DA PROMOTORIA DE JUSTIÇA DA COMARCA DE NOVO ARIPUANÃ, DE ACORDO COM A ATA DE REGISTRO DE PREÇO Nº 10.2023.CPL DO PE 4.008.2023-CPL/MP/PGJ.</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</si>
  <si>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</si>
  <si>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AQUISIÇÃO DE MOBILIÁRIO EM GERAL COM GARANTIA TOTAL DO FABRICANTE POR NO MÍNIMO 60 (SESSENTA) MESES, PARA SUPRIR AS NECESSIDADES DA PROMOTORIA DE JUSTIÇA, DE ACORDO COM A ATA DE REGISTRO DE PREÇO Nº 4.2023.CPL DO PE 4.007/2023-CPL/MP/PGJ.</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</si>
  <si>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</si>
  <si>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</si>
  <si>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</si>
  <si>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</si>
  <si>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</si>
  <si>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</si>
  <si>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</si>
  <si>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AQUISIÇÃO DE MAT. DE CONSUMO, CONFORME ATA DE REGISTRO DE PREÇOS 19.2023.CPL.1151668.2023.004775 DO PE 4.032/2023-CPL/MP/PGJ-SRP, NAD Nº 429.2023.DOF - ORÇAMENTO.1178286.2023.022103 E DEMAIS DOCUMENTOS NO SEI 2023.022103.</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</si>
  <si>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</si>
  <si>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</si>
  <si>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</si>
  <si>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AQUISIÇÃO DE CONDICIONADORES DE AR PARA A PROMOTORIA DE JUSTIÇA DA COMARCA DE BARCELOS, ATA DE SISTEMA DE REGISTRO DE PREÇOS 10.2023.CPL.1088439.2022.024314 DECORRENTE DO PREGÃO ELETRÔNICO 4.008/2023-CPL/MP/PGJ-SRP, CONF. NAD Nº 476.2023.DOF - ORÇAMENTO.</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</si>
  <si>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</si>
  <si>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AQ. DE MOBILIÁRIO EM GERAL PARA ATENDER AS NECESSIDADES DA SOCL, CONFORME NAD Nº 477.2023.DOF - ORÇAMENTO.1190750.2023.021231 E DEMAIS DOCUMENTOS NO SEI 2023.021231.</t>
  </si>
  <si>
    <t>AQ. DE MOBILIÁRIO EM GERAL PARA ATENDER ÀS NECESSIDADES DA SOCL, CONFORME PE  4.007/2023-CPL/MP/PGJ-SRP, NAD Nº 478.2023.DOF - ORÇAMENTO.1190760.2023.021231 E DEMAIS DOCUMENTOS NO SEI 2023.021231.</t>
  </si>
  <si>
    <t>AQUISIÇÃO DE MATERIAIS ELÉTRICOS, HIDRÁULICOS E OUTROS, RESULT. DO PE Nº 4.017/2023-CPL/MP/PGJ, NAD Nº 466.2023.DOF - ORÇAMENTO.1190293.2023.017465 E DEMAIS DOCUMENTOS NO SEI 2023.017465.</t>
  </si>
  <si>
    <t>AQ. DE  MATERIAIS DE HIGIENE, LIMPEZA, COPA E COZINHA, DECOR. DO PE PREGÃO ELETRÔNICO 4.037/2023-CPL/MP/PGJ-SRP, NAD Nº 470.2023.DOF - ORÇAMENTO.1190307.2023.021162 E DEMAIS DOCUMENTOS NO SEI 2023.021162.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</si>
  <si>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</si>
  <si>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VALOR QUE EMPENHA EM FAVOR DA EMPRESA  A DE N P OLIVEIRA, REFERENTE A AQUISIÇÃO DOS MATERIAIS ELÉTRICOS, HIDRÁULICOS E OUTROS, UTILIZANDO-SE DA ATA DE REGISTRO DE PREÇO N° 09/2023/CPL/MP/PGJ, RESULTANTE DO PREGÃO ELETRÔNICO Nº 4.017/2023-CPL/MP/PGJ.</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</si>
  <si>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</si>
  <si>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</si>
  <si>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</si>
  <si>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</si>
  <si>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</si>
  <si>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</si>
  <si>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</si>
  <si>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</si>
  <si>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</si>
  <si>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</si>
  <si>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</si>
  <si>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SERVIÇO DE ENGENHARIA PARA MANUTENÇÃO CORRETIVA DO QGBT (QUADRO GERAL DE BAIXA TENSÃO) DA SUBESTAÇÃO QUE ATENDE O PRÉDIO ADMINISTRATIVO.</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</si>
  <si>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</si>
  <si>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REGULARIZAÇÃO DE PAGAMENTOS DE FATURAS DA CONCESSIONÁRIA MANAUS AMBIENTAL, CONFORME AUTORIZAÇÃO EMANADA PELA DESPACHO Nº 588.2023.02AJ-SUBADM.1204235.2023.024693 E DEMAIS DOCUMENTOS PRESENTES NO PI-SEI 2023.024693.</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</si>
  <si>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</si>
  <si>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</si>
  <si>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VALOR DE SE EMPENHA REFERENTE AO ISS NÃO RETIDO ANTERIORMENTE DA NOTA FISCAL N° 2562, CONFORME DESPACHO DE AUTORIZAÇÃO N° 499.2023.03AJ-SUBADM E DEMAIS DOCUMENTOS NO SEI 2022.021048.</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</si>
  <si>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</si>
  <si>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</si>
  <si>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</si>
  <si>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</si>
  <si>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</si>
  <si>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</si>
  <si>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FOLHA DE PAGAMENTO PARA O GRUPO 14 DO ORGAO 114/001 TIPO FOLHA 10 NO MES 12/2023 PARA O(S) GANHO(S)
PATRONAL AMAZONPREV FPREV: 9986 - R$ 884.666,01 (PARCIAL 506.635,45)</t>
  </si>
  <si>
    <t>FOLHA DE PAGAMENTO PARA O GRUPO 14 DO ORGAO 114/001 TIPO FOLHA 10 NO MES 12/2023 PARA O(S) GANHO(S)
PATRONAL AMAZONPREV FPREV: 9986 - R$ 884.666,01 (PARCIAL 146.354,24)</t>
  </si>
  <si>
    <t>FOLHA DE PAGAMENTO PARA O GRUPO 14 DO ORGAO 114/001 TIPO FOLHA 10 NO MES 12/2023 PARA O(S) GANHO(S)
PATRONAL AMAZONPREV FPREV: 9986 - R$ 884.666,01 (PARCIAL 61.390,95)</t>
  </si>
  <si>
    <t>FOLHA DE PAGAMENTO PARA O GRUPO 14 DO ORGAO 114/001 TIPO FOLHA 10 NO MES 12/2023 PARA O(S) GANHO(S)
PATRONAL AMAZONPREV FPREV: 9986 - R$ 884.666,01 (PARCIAL 25.990,92)</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</si>
  <si>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</si>
  <si>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</si>
  <si>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</si>
  <si>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</si>
  <si>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</si>
  <si>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</si>
  <si>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</si>
  <si>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</si>
  <si>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</si>
  <si>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</si>
  <si>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</si>
  <si>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</si>
  <si>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</si>
  <si>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</si>
  <si>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</si>
  <si>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</si>
  <si>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</si>
  <si>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</si>
  <si>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</si>
  <si>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</si>
  <si>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</si>
  <si>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</si>
  <si>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FEVEREIRO/2024</t>
  </si>
  <si>
    <t>Data da última atualização: 20/04/2024</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</si>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</sst>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2">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3"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3" xfId="0" applyFont="1" applyFill="1" applyBorder="1" applyAlignment="1">
      <alignment horizontal="center" vertical="center" wrapText="1"/>
    </xf>
    <xf numFmtId="0" fontId="25"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164" fontId="21" fillId="10" borderId="5"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4" xfId="0" applyFont="1" applyFill="1" applyBorder="1" applyAlignment="1">
      <alignment horizontal="center" vertical="center" wrapText="1"/>
    </xf>
    <xf numFmtId="0" fontId="27" fillId="9" borderId="4" xfId="0" applyFont="1" applyFill="1" applyBorder="1" applyAlignment="1">
      <alignment horizontal="left" vertical="center" wrapText="1"/>
    </xf>
    <xf numFmtId="164" fontId="21" fillId="9" borderId="4" xfId="28" applyFont="1" applyFill="1" applyBorder="1">
      <alignment vertical="top"/>
    </xf>
    <xf numFmtId="0" fontId="27" fillId="9" borderId="5" xfId="0" applyFont="1" applyFill="1" applyBorder="1" applyAlignment="1">
      <alignment horizontal="center" vertical="center" wrapText="1"/>
    </xf>
    <xf numFmtId="4" fontId="26" fillId="10" borderId="4" xfId="0" applyNumberFormat="1" applyFont="1" applyFill="1" applyBorder="1" applyAlignment="1">
      <alignment horizontal="right" vertical="center" wrapText="1"/>
    </xf>
    <xf numFmtId="164" fontId="21" fillId="10" borderId="4" xfId="28" applyFont="1" applyFill="1" applyBorder="1">
      <alignment vertical="top"/>
    </xf>
    <xf numFmtId="0" fontId="26" fillId="11" borderId="6" xfId="0" applyFont="1" applyFill="1" applyBorder="1" applyAlignment="1">
      <alignment horizontal="left" vertical="center" wrapText="1"/>
    </xf>
    <xf numFmtId="0" fontId="26" fillId="11" borderId="6" xfId="0" applyFont="1" applyFill="1" applyBorder="1" applyAlignment="1">
      <alignment horizontal="center" vertical="center" wrapText="1"/>
    </xf>
    <xf numFmtId="164" fontId="21" fillId="11" borderId="6" xfId="28" applyFont="1" applyFill="1" applyBorder="1">
      <alignment vertical="top"/>
    </xf>
    <xf numFmtId="0" fontId="26" fillId="11" borderId="7"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8" xfId="0" applyFont="1" applyBorder="1" applyAlignment="1">
      <alignment horizontal="left" vertical="top"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164" fontId="21" fillId="0" borderId="8"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9"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9" xfId="0" applyFont="1" applyFill="1" applyBorder="1" applyAlignment="1">
      <alignment horizontal="center" vertical="center" wrapText="1"/>
    </xf>
    <xf numFmtId="0" fontId="27" fillId="9" borderId="9" xfId="0" applyFont="1" applyFill="1" applyBorder="1" applyAlignment="1">
      <alignment horizontal="left" vertical="center" wrapText="1"/>
    </xf>
    <xf numFmtId="164" fontId="21" fillId="9" borderId="9" xfId="28" applyFont="1" applyFill="1" applyBorder="1">
      <alignment vertical="top"/>
    </xf>
    <xf numFmtId="164" fontId="21" fillId="0" borderId="9" xfId="28" applyFont="1" applyFill="1" applyBorder="1" applyAlignment="1" applyProtection="1">
      <alignment vertical="top" wrapText="1"/>
    </xf>
    <xf numFmtId="0" fontId="25"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166" fontId="26" fillId="10" borderId="9" xfId="0" applyNumberFormat="1" applyFont="1" applyFill="1" applyBorder="1" applyAlignment="1">
      <alignment horizontal="right" vertical="top" wrapText="1"/>
    </xf>
    <xf numFmtId="164" fontId="21" fillId="10" borderId="9" xfId="28" applyFont="1" applyFill="1" applyBorder="1">
      <alignment vertical="top"/>
    </xf>
    <xf numFmtId="4" fontId="26" fillId="10" borderId="9" xfId="0" applyNumberFormat="1" applyFont="1" applyFill="1" applyBorder="1" applyAlignment="1">
      <alignment horizontal="right" vertical="center" wrapText="1"/>
    </xf>
    <xf numFmtId="0" fontId="25"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166" fontId="24" fillId="10" borderId="9" xfId="38" applyNumberFormat="1" applyFont="1" applyFill="1" applyBorder="1" applyAlignment="1" applyProtection="1">
      <alignment horizontal="right" vertical="top" wrapText="1"/>
    </xf>
    <xf numFmtId="0" fontId="26" fillId="11" borderId="8" xfId="0" applyFont="1" applyFill="1" applyBorder="1" applyAlignment="1">
      <alignment horizontal="left" vertical="top" wrapText="1"/>
    </xf>
    <xf numFmtId="164" fontId="21" fillId="0" borderId="9" xfId="28" applyFont="1" applyBorder="1">
      <alignment vertical="top"/>
    </xf>
    <xf numFmtId="0" fontId="32" fillId="0" borderId="9" xfId="27" applyFont="1" applyBorder="1" applyAlignment="1">
      <alignment vertical="top" wrapText="1"/>
    </xf>
    <xf numFmtId="164" fontId="31" fillId="9" borderId="9" xfId="28" applyFont="1" applyFill="1" applyBorder="1" applyAlignment="1">
      <alignment horizontal="center" vertical="center" wrapText="1"/>
    </xf>
    <xf numFmtId="164" fontId="24" fillId="10" borderId="9" xfId="28" applyFont="1" applyFill="1" applyBorder="1">
      <alignment vertical="top"/>
    </xf>
    <xf numFmtId="49" fontId="32" fillId="0" borderId="9" xfId="27" applyNumberFormat="1" applyFont="1" applyBorder="1" applyAlignment="1">
      <alignment vertical="top" wrapText="1"/>
    </xf>
    <xf numFmtId="0" fontId="21" fillId="0" borderId="9" xfId="0" applyFont="1" applyBorder="1" applyAlignment="1">
      <alignment vertical="top" wrapText="1"/>
    </xf>
    <xf numFmtId="1" fontId="21" fillId="0" borderId="9" xfId="0" applyNumberFormat="1" applyFont="1" applyBorder="1" applyAlignment="1">
      <alignment vertical="top" wrapText="1"/>
    </xf>
    <xf numFmtId="164" fontId="21" fillId="0" borderId="9" xfId="28" applyFont="1" applyFill="1" applyBorder="1">
      <alignment vertical="top"/>
    </xf>
    <xf numFmtId="166" fontId="24" fillId="10" borderId="10" xfId="38" applyNumberFormat="1" applyFont="1" applyFill="1" applyBorder="1" applyAlignment="1" applyProtection="1">
      <alignment horizontal="right" vertical="top" wrapText="1"/>
    </xf>
    <xf numFmtId="0" fontId="21" fillId="0" borderId="9" xfId="0" applyFont="1" applyBorder="1">
      <alignment vertical="top"/>
    </xf>
    <xf numFmtId="0" fontId="21" fillId="0" borderId="9" xfId="27" applyFont="1" applyBorder="1" applyAlignment="1">
      <alignment vertical="top" wrapText="1"/>
    </xf>
    <xf numFmtId="0" fontId="29" fillId="0" borderId="0" xfId="0" applyFont="1">
      <alignment vertical="top"/>
    </xf>
    <xf numFmtId="2" fontId="21" fillId="0" borderId="9" xfId="0" applyNumberFormat="1" applyFont="1" applyBorder="1" applyAlignment="1">
      <alignment vertical="top" wrapText="1"/>
    </xf>
    <xf numFmtId="0" fontId="21" fillId="0" borderId="0" xfId="0" applyFont="1">
      <alignment vertical="top"/>
    </xf>
    <xf numFmtId="0" fontId="21" fillId="0" borderId="9" xfId="0" applyNumberFormat="1" applyFont="1" applyBorder="1">
      <alignment vertical="top"/>
    </xf>
    <xf numFmtId="0" fontId="21" fillId="0" borderId="9" xfId="0" applyNumberFormat="1" applyFont="1" applyBorder="1" applyAlignment="1">
      <alignment vertical="top" wrapText="1"/>
    </xf>
    <xf numFmtId="0" fontId="30" fillId="0" borderId="9" xfId="27" applyBorder="1" applyAlignment="1">
      <alignment vertical="top" wrapText="1"/>
    </xf>
    <xf numFmtId="0" fontId="30" fillId="0" borderId="9" xfId="27" applyFill="1" applyBorder="1">
      <alignment vertical="top"/>
    </xf>
    <xf numFmtId="0" fontId="30" fillId="0" borderId="0" xfId="27" applyFill="1" applyBorder="1">
      <alignment vertical="top"/>
    </xf>
    <xf numFmtId="0" fontId="32" fillId="0" borderId="9" xfId="27" applyFont="1" applyFill="1" applyBorder="1" applyAlignment="1">
      <alignment vertical="top" wrapText="1"/>
    </xf>
    <xf numFmtId="164" fontId="21" fillId="0" borderId="10" xfId="28" applyFont="1" applyBorder="1">
      <alignment vertical="top"/>
    </xf>
    <xf numFmtId="0" fontId="8" fillId="10" borderId="8" xfId="0" applyFont="1" applyFill="1" applyBorder="1" applyAlignment="1">
      <alignment horizontal="center" vertical="top" wrapText="1"/>
    </xf>
    <xf numFmtId="0" fontId="0" fillId="0" borderId="9" xfId="0" applyBorder="1">
      <alignment vertical="top"/>
    </xf>
    <xf numFmtId="0" fontId="21"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2" fillId="0" borderId="0" xfId="27" applyFont="1" applyAlignment="1">
      <alignment vertical="top" wrapText="1"/>
    </xf>
    <xf numFmtId="0" fontId="30" fillId="0" borderId="9" xfId="27" applyBorder="1">
      <alignment vertical="top"/>
    </xf>
    <xf numFmtId="0" fontId="32" fillId="0" borderId="0" xfId="27" applyFont="1" applyBorder="1" applyAlignment="1">
      <alignment vertical="top" wrapText="1"/>
    </xf>
    <xf numFmtId="0" fontId="30" fillId="0" borderId="0" xfId="27" applyBorder="1" applyAlignment="1">
      <alignment vertical="top" wrapText="1"/>
    </xf>
    <xf numFmtId="0" fontId="26" fillId="11" borderId="0" xfId="0" applyFont="1" applyFill="1" applyAlignment="1">
      <alignment horizontal="left" vertical="center" wrapText="1"/>
    </xf>
    <xf numFmtId="0" fontId="26" fillId="11" borderId="14" xfId="0" applyFont="1" applyFill="1" applyBorder="1" applyAlignment="1">
      <alignment horizontal="left" vertical="center"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8" xfId="0" applyFont="1" applyFill="1" applyBorder="1" applyAlignment="1">
      <alignment horizontal="left" vertical="center" wrapText="1"/>
    </xf>
    <xf numFmtId="0" fontId="8" fillId="0" borderId="0" xfId="0" applyFont="1" applyAlignment="1">
      <alignment horizontal="left" vertical="top" wrapText="1"/>
    </xf>
    <xf numFmtId="0" fontId="30" fillId="0" borderId="0" xfId="27">
      <alignment vertical="top"/>
    </xf>
    <xf numFmtId="0" fontId="30" fillId="0" borderId="9" xfId="27" applyBorder="1" applyAlignment="1">
      <alignment horizontal="center" vertical="center"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xmlns=""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helcosta/Downloads/RELEMPLIQPAGO-2024415938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2024NE0000001</v>
          </cell>
          <cell r="B2" t="str">
            <v>04824261000187 - ALFAMA COM E SERVIÇOS LTDA</v>
          </cell>
          <cell r="G2" t="str">
            <v>03122000120010001</v>
          </cell>
          <cell r="H2" t="str">
            <v>1.500.100.0.0000.0000</v>
          </cell>
          <cell r="I2" t="str">
            <v>33903978</v>
          </cell>
          <cell r="J2">
            <v>0</v>
          </cell>
          <cell r="K2">
            <v>81000</v>
          </cell>
          <cell r="L2">
            <v>9000</v>
          </cell>
          <cell r="M2">
            <v>9000</v>
          </cell>
        </row>
        <row r="3">
          <cell r="A3" t="str">
            <v>2024NE0000002</v>
          </cell>
          <cell r="B3" t="str">
            <v>05828884000190 - ALVES LIRA LTDA</v>
          </cell>
          <cell r="G3" t="str">
            <v>03122000120010001</v>
          </cell>
          <cell r="H3" t="str">
            <v>1.500.100.0.0000.0000</v>
          </cell>
          <cell r="I3" t="str">
            <v>33903910</v>
          </cell>
          <cell r="J3">
            <v>0</v>
          </cell>
          <cell r="K3">
            <v>1104360.24</v>
          </cell>
          <cell r="L3">
            <v>100951.81</v>
          </cell>
          <cell r="M3">
            <v>192656.12</v>
          </cell>
        </row>
        <row r="4">
          <cell r="A4" t="str">
            <v>2024NE0000003</v>
          </cell>
          <cell r="B4" t="str">
            <v>05828884000190 - ALVES LIRA LTDA</v>
          </cell>
          <cell r="G4" t="str">
            <v>03122000120010001</v>
          </cell>
          <cell r="H4" t="str">
            <v>1.500.100.0.0000.0000</v>
          </cell>
          <cell r="I4" t="str">
            <v>33903910</v>
          </cell>
          <cell r="J4">
            <v>0</v>
          </cell>
          <cell r="K4">
            <v>51576.480000000003</v>
          </cell>
          <cell r="L4">
            <v>0</v>
          </cell>
          <cell r="M4">
            <v>0</v>
          </cell>
        </row>
        <row r="5">
          <cell r="A5" t="str">
            <v>2024NE0000004</v>
          </cell>
          <cell r="B5" t="str">
            <v>02341467000120 - AMAZONAS ENERGIA S/A</v>
          </cell>
          <cell r="G5" t="str">
            <v>03122000120870001</v>
          </cell>
          <cell r="H5" t="str">
            <v>1.500.100.0.0000.0000</v>
          </cell>
          <cell r="I5" t="str">
            <v>33903943</v>
          </cell>
          <cell r="J5">
            <v>0</v>
          </cell>
          <cell r="K5">
            <v>122265.28</v>
          </cell>
          <cell r="L5">
            <v>122265.28</v>
          </cell>
          <cell r="M5">
            <v>122265.28</v>
          </cell>
        </row>
        <row r="6">
          <cell r="A6" t="str">
            <v>2024NE0000005</v>
          </cell>
          <cell r="B6" t="str">
            <v>02341467000120 - AMAZONAS ENERGIA S/A</v>
          </cell>
          <cell r="G6" t="str">
            <v>03122000120870001</v>
          </cell>
          <cell r="H6" t="str">
            <v>1.500.100.0.0000.0000</v>
          </cell>
          <cell r="I6" t="str">
            <v>33903943</v>
          </cell>
          <cell r="J6">
            <v>0</v>
          </cell>
          <cell r="K6">
            <v>661022.4</v>
          </cell>
          <cell r="L6">
            <v>100751.09</v>
          </cell>
          <cell r="M6">
            <v>100751.09</v>
          </cell>
        </row>
        <row r="7">
          <cell r="A7" t="str">
            <v>2024NE0000006</v>
          </cell>
          <cell r="B7" t="str">
            <v>84544469000181 - BMJ COMERCIAL E SERVICOS LTDA</v>
          </cell>
          <cell r="G7" t="str">
            <v>03122000120010001</v>
          </cell>
          <cell r="H7" t="str">
            <v>1.500.100.0.0000.0000</v>
          </cell>
          <cell r="I7" t="str">
            <v>33903917</v>
          </cell>
          <cell r="J7">
            <v>0</v>
          </cell>
          <cell r="K7">
            <v>24799.88</v>
          </cell>
          <cell r="L7">
            <v>3795.9</v>
          </cell>
          <cell r="M7">
            <v>3795.9</v>
          </cell>
        </row>
        <row r="8">
          <cell r="A8" t="str">
            <v>2024NE0000007</v>
          </cell>
          <cell r="B8" t="str">
            <v>84544469000181 - BMJ COMERCIAL E SERVICOS LTDA</v>
          </cell>
          <cell r="G8" t="str">
            <v>03122000120010001</v>
          </cell>
          <cell r="H8" t="str">
            <v>1.500.100.0.0000.0000</v>
          </cell>
          <cell r="I8" t="str">
            <v>33903001</v>
          </cell>
          <cell r="J8">
            <v>0</v>
          </cell>
          <cell r="K8">
            <v>14276.08</v>
          </cell>
          <cell r="L8">
            <v>2196.3200000000002</v>
          </cell>
          <cell r="M8">
            <v>2196.3200000000002</v>
          </cell>
        </row>
        <row r="9">
          <cell r="A9" t="str">
            <v>2024NE0000008</v>
          </cell>
          <cell r="B9" t="str">
            <v>02341467000120 - AMAZONAS ENERGIA S/A</v>
          </cell>
          <cell r="G9" t="str">
            <v>03122000120870001</v>
          </cell>
          <cell r="H9" t="str">
            <v>1.500.100.0.0000.0000</v>
          </cell>
          <cell r="I9" t="str">
            <v>33903943</v>
          </cell>
          <cell r="J9">
            <v>0</v>
          </cell>
          <cell r="K9">
            <v>246134.88</v>
          </cell>
          <cell r="L9">
            <v>11993.72</v>
          </cell>
          <cell r="M9">
            <v>11993.72</v>
          </cell>
        </row>
        <row r="10">
          <cell r="A10" t="str">
            <v>2024NE0000009</v>
          </cell>
          <cell r="B10" t="str">
            <v>12715889000172 - CASA NOVA ENGENHARIA E CONSULTORIA LTDA  ME</v>
          </cell>
          <cell r="G10" t="str">
            <v>03122000120010001</v>
          </cell>
          <cell r="H10" t="str">
            <v>1.500.100.0.0000.0000</v>
          </cell>
          <cell r="I10" t="str">
            <v>33903951</v>
          </cell>
          <cell r="J10">
            <v>0</v>
          </cell>
          <cell r="K10">
            <v>28110.46</v>
          </cell>
          <cell r="L10">
            <v>0</v>
          </cell>
          <cell r="M10">
            <v>0</v>
          </cell>
        </row>
        <row r="11">
          <cell r="A11" t="str">
            <v>2024NE0000010</v>
          </cell>
          <cell r="B11" t="str">
            <v>26722189000110 - CERRADO VIAGENS LTDA</v>
          </cell>
          <cell r="G11" t="str">
            <v>03122000120010001</v>
          </cell>
          <cell r="H11" t="str">
            <v>1.500.100.0.0000.0000</v>
          </cell>
          <cell r="I11" t="str">
            <v>33903301</v>
          </cell>
          <cell r="J11">
            <v>0</v>
          </cell>
          <cell r="K11">
            <v>440000</v>
          </cell>
          <cell r="L11">
            <v>44073.84</v>
          </cell>
          <cell r="M11">
            <v>44073.84</v>
          </cell>
        </row>
        <row r="12">
          <cell r="A12" t="str">
            <v>2024NE0000011</v>
          </cell>
          <cell r="B12" t="str">
            <v>26722189000110 - CERRADO VIAGENS LTDA</v>
          </cell>
          <cell r="G12" t="str">
            <v>03122000120010001</v>
          </cell>
          <cell r="H12" t="str">
            <v>1.500.100.0.0000.0000</v>
          </cell>
          <cell r="I12" t="str">
            <v>33903301</v>
          </cell>
          <cell r="J12">
            <v>0</v>
          </cell>
          <cell r="K12">
            <v>247500</v>
          </cell>
          <cell r="L12">
            <v>0</v>
          </cell>
          <cell r="M12">
            <v>0</v>
          </cell>
        </row>
        <row r="13">
          <cell r="A13" t="str">
            <v>2024NE0000012</v>
          </cell>
          <cell r="B13" t="str">
            <v>84468636000152 - COENCIL EMPREENDIMENTOS IMOBILIÁRIOS LTDA</v>
          </cell>
          <cell r="G13" t="str">
            <v>03122000120010001</v>
          </cell>
          <cell r="H13" t="str">
            <v>1.500.100.0.0000.0000</v>
          </cell>
          <cell r="I13" t="str">
            <v>33903910</v>
          </cell>
          <cell r="J13">
            <v>0</v>
          </cell>
          <cell r="K13">
            <v>1079863.55</v>
          </cell>
          <cell r="L13">
            <v>125773.17</v>
          </cell>
          <cell r="M13">
            <v>246245.45</v>
          </cell>
        </row>
        <row r="14">
          <cell r="A14" t="str">
            <v>2024NE0000013</v>
          </cell>
          <cell r="B14" t="str">
            <v>05610079000196 - COMPANHIA HUMAITENSE DE AGUAS E SANEAMENTO BASICO</v>
          </cell>
          <cell r="G14" t="str">
            <v>03122000120870001</v>
          </cell>
          <cell r="H14" t="str">
            <v>1.500.100.0.0000.0000</v>
          </cell>
          <cell r="I14" t="str">
            <v>33903944</v>
          </cell>
          <cell r="J14">
            <v>0</v>
          </cell>
          <cell r="K14">
            <v>2234.7600000000002</v>
          </cell>
          <cell r="L14">
            <v>0</v>
          </cell>
          <cell r="M14">
            <v>0</v>
          </cell>
        </row>
        <row r="15">
          <cell r="A15" t="str">
            <v>2024NE0000014</v>
          </cell>
          <cell r="B15" t="str">
            <v>04406195000125 - COSAMA COMPANHIA DE SANEAMENTO DO AMAZONAS</v>
          </cell>
          <cell r="G15" t="str">
            <v>03122000120870001</v>
          </cell>
          <cell r="H15" t="str">
            <v>1.500.100.0.0000.0000</v>
          </cell>
          <cell r="I15" t="str">
            <v>33903944</v>
          </cell>
          <cell r="J15">
            <v>0</v>
          </cell>
          <cell r="K15">
            <v>18856.8</v>
          </cell>
          <cell r="L15">
            <v>2076.8200000000002</v>
          </cell>
          <cell r="M15">
            <v>2076.8200000000002</v>
          </cell>
        </row>
        <row r="16">
          <cell r="A16" t="str">
            <v>2024NE0000015</v>
          </cell>
          <cell r="B16" t="str">
            <v>07273545000110 - DAHORA PUBLICIADE, SERVIÇOS GRAFICOS E EVENTOS EIRELI</v>
          </cell>
          <cell r="G16" t="str">
            <v>03122000120010001</v>
          </cell>
          <cell r="H16" t="str">
            <v>1.500.100.0.0000.0000</v>
          </cell>
          <cell r="I16" t="str">
            <v>33903959</v>
          </cell>
          <cell r="J16">
            <v>0</v>
          </cell>
          <cell r="K16">
            <v>101850</v>
          </cell>
          <cell r="L16">
            <v>0</v>
          </cell>
          <cell r="M16">
            <v>0</v>
          </cell>
        </row>
        <row r="17">
          <cell r="A17" t="str">
            <v>2024NE0000016</v>
          </cell>
          <cell r="B17" t="str">
            <v>08584308000133 - ECOSEGM E CONSULTORIA AMBIENTAL LTDA ME</v>
          </cell>
          <cell r="G17" t="str">
            <v>03122000120010001</v>
          </cell>
          <cell r="H17" t="str">
            <v>1.500.100.0.0000.0000</v>
          </cell>
          <cell r="I17" t="str">
            <v>33903951</v>
          </cell>
          <cell r="J17">
            <v>0</v>
          </cell>
          <cell r="K17">
            <v>5133.33</v>
          </cell>
          <cell r="L17">
            <v>0</v>
          </cell>
          <cell r="M17">
            <v>0</v>
          </cell>
        </row>
        <row r="18">
          <cell r="A18" t="str">
            <v>2024NE0000017</v>
          </cell>
          <cell r="B18" t="str">
            <v>60501293000112 - EDITORA REVISTA DOS TRIBUNAIS LTDA</v>
          </cell>
          <cell r="G18" t="str">
            <v>03122000120010001</v>
          </cell>
          <cell r="H18" t="str">
            <v>1.500.100.0.0000.0000</v>
          </cell>
          <cell r="I18" t="str">
            <v>33904014</v>
          </cell>
          <cell r="J18">
            <v>0</v>
          </cell>
          <cell r="K18">
            <v>60318.1</v>
          </cell>
          <cell r="L18">
            <v>0</v>
          </cell>
          <cell r="M18">
            <v>0</v>
          </cell>
        </row>
        <row r="19">
          <cell r="A19" t="str">
            <v>2024NE0000018</v>
          </cell>
          <cell r="B19" t="str">
            <v>11379887000197 - EFICAZ ASSESSORIA DE COMUNICAÇÃO LTDA</v>
          </cell>
          <cell r="G19" t="str">
            <v>03122000120010001</v>
          </cell>
          <cell r="H19" t="str">
            <v>1.500.100.0.0000.0000</v>
          </cell>
          <cell r="I19" t="str">
            <v>33903999</v>
          </cell>
          <cell r="J19">
            <v>0</v>
          </cell>
          <cell r="K19">
            <v>2287.7600000000002</v>
          </cell>
          <cell r="L19">
            <v>0</v>
          </cell>
          <cell r="M19">
            <v>0</v>
          </cell>
        </row>
        <row r="20">
          <cell r="A20" t="str">
            <v>2024NE0000019</v>
          </cell>
          <cell r="B20" t="str">
            <v>02037069000115 - G REFRIGERAÇAO COM E SERV DE REFRIGERAÇAO LTDA  ME</v>
          </cell>
          <cell r="G20" t="str">
            <v>03122000120010001</v>
          </cell>
          <cell r="H20" t="str">
            <v>1.500.100.0.0000.0000</v>
          </cell>
          <cell r="I20" t="str">
            <v>33903917</v>
          </cell>
          <cell r="J20">
            <v>0</v>
          </cell>
          <cell r="K20">
            <v>591860.98</v>
          </cell>
          <cell r="L20">
            <v>53029.15</v>
          </cell>
          <cell r="M20">
            <v>75015.259999999995</v>
          </cell>
        </row>
        <row r="21">
          <cell r="A21" t="str">
            <v>2024NE0000020</v>
          </cell>
          <cell r="B21" t="str">
            <v>06330703272 - GABRIEL AGUIAR DE LIMA</v>
          </cell>
          <cell r="G21" t="str">
            <v>03122000120010001</v>
          </cell>
          <cell r="H21" t="str">
            <v>1.500.100.0.0000.0000</v>
          </cell>
          <cell r="I21" t="str">
            <v>33903615</v>
          </cell>
          <cell r="J21">
            <v>0</v>
          </cell>
          <cell r="K21">
            <v>47120.42</v>
          </cell>
          <cell r="L21">
            <v>9411.82</v>
          </cell>
          <cell r="M21">
            <v>16176.74</v>
          </cell>
        </row>
        <row r="22">
          <cell r="A22" t="str">
            <v>2024NE0000021</v>
          </cell>
          <cell r="B22" t="str">
            <v>02593165000140 - GARTNER DO BRASIL SERVICOS DE PESQUISAS LTDA</v>
          </cell>
          <cell r="G22" t="str">
            <v>03122000120010001</v>
          </cell>
          <cell r="H22" t="str">
            <v>1.500.100.0.0000.0000</v>
          </cell>
          <cell r="I22" t="str">
            <v>33904008</v>
          </cell>
          <cell r="J22">
            <v>0</v>
          </cell>
          <cell r="K22">
            <v>426848.26</v>
          </cell>
          <cell r="L22">
            <v>0</v>
          </cell>
          <cell r="M22">
            <v>0</v>
          </cell>
        </row>
        <row r="23">
          <cell r="A23" t="str">
            <v>2024NE0000022</v>
          </cell>
          <cell r="B23" t="str">
            <v>18876112000176 - GIBBOR PUBLICIDADE E PUBLICACOES DE EDITAIS LTDA</v>
          </cell>
          <cell r="G23" t="str">
            <v>03122000120010001</v>
          </cell>
          <cell r="H23" t="str">
            <v>1.500.100.0.0000.0000</v>
          </cell>
          <cell r="I23" t="str">
            <v>33903947</v>
          </cell>
          <cell r="J23">
            <v>0</v>
          </cell>
          <cell r="K23">
            <v>36799.65</v>
          </cell>
          <cell r="L23">
            <v>9300</v>
          </cell>
          <cell r="M23">
            <v>9300</v>
          </cell>
        </row>
        <row r="24">
          <cell r="A24" t="str">
            <v>2024NE0000023</v>
          </cell>
          <cell r="B24" t="str">
            <v>12891300000197 - JF TECNOLOGIA LTDA</v>
          </cell>
          <cell r="G24" t="str">
            <v>03122000120010001</v>
          </cell>
          <cell r="H24" t="str">
            <v>1.500.100.0.0000.0000</v>
          </cell>
          <cell r="I24" t="str">
            <v>33903702</v>
          </cell>
          <cell r="J24">
            <v>0</v>
          </cell>
          <cell r="K24">
            <v>1353178.66</v>
          </cell>
          <cell r="L24">
            <v>238698.28</v>
          </cell>
          <cell r="M24">
            <v>238698.28</v>
          </cell>
        </row>
        <row r="25">
          <cell r="A25" t="str">
            <v>2024NE0000024</v>
          </cell>
          <cell r="B25" t="str">
            <v>05155244250 - JOSIELE SILVA DE SOUZA</v>
          </cell>
          <cell r="G25" t="str">
            <v>03122000120010001</v>
          </cell>
          <cell r="H25" t="str">
            <v>1.500.100.0.0000.0000</v>
          </cell>
          <cell r="I25" t="str">
            <v>33903615</v>
          </cell>
          <cell r="J25">
            <v>0</v>
          </cell>
          <cell r="K25">
            <v>22800</v>
          </cell>
          <cell r="L25">
            <v>1900</v>
          </cell>
          <cell r="M25">
            <v>3800</v>
          </cell>
        </row>
        <row r="26">
          <cell r="A26" t="str">
            <v>2024NE0000025</v>
          </cell>
          <cell r="B26" t="str">
            <v>45629331272 - JOZIVAN DOS SANTOS SOUZA</v>
          </cell>
          <cell r="G26" t="str">
            <v>03122000120010001</v>
          </cell>
          <cell r="H26" t="str">
            <v>1.500.100.0.0000.0000</v>
          </cell>
          <cell r="I26" t="str">
            <v>33903615</v>
          </cell>
          <cell r="J26">
            <v>0</v>
          </cell>
          <cell r="K26">
            <v>72000</v>
          </cell>
          <cell r="L26">
            <v>6619.83</v>
          </cell>
          <cell r="M26">
            <v>12000</v>
          </cell>
        </row>
        <row r="27">
          <cell r="A27" t="str">
            <v>2024NE0000026</v>
          </cell>
          <cell r="B27" t="str">
            <v>18422603000147 - LOGIC PRO SERVICOS DE TECNOLOGIA DA INFORMACAO LTDA</v>
          </cell>
          <cell r="G27" t="str">
            <v>03122000120010001</v>
          </cell>
          <cell r="H27" t="str">
            <v>1.500.100.0.0000.0000</v>
          </cell>
          <cell r="I27" t="str">
            <v>33904004</v>
          </cell>
          <cell r="J27">
            <v>0</v>
          </cell>
          <cell r="K27">
            <v>15500</v>
          </cell>
          <cell r="L27">
            <v>6200</v>
          </cell>
          <cell r="M27">
            <v>6200</v>
          </cell>
        </row>
        <row r="28">
          <cell r="A28" t="str">
            <v>2024NE0000027</v>
          </cell>
          <cell r="B28" t="str">
            <v>03264927000127 - MANAUS AMBIENTAL S.A</v>
          </cell>
          <cell r="G28" t="str">
            <v>03122000120870001</v>
          </cell>
          <cell r="H28" t="str">
            <v>1.500.100.0.0000.0000</v>
          </cell>
          <cell r="I28" t="str">
            <v>33903944</v>
          </cell>
          <cell r="J28">
            <v>0</v>
          </cell>
          <cell r="K28">
            <v>61171.32</v>
          </cell>
          <cell r="L28">
            <v>6971.54</v>
          </cell>
          <cell r="M28">
            <v>6971.54</v>
          </cell>
        </row>
        <row r="29">
          <cell r="A29" t="str">
            <v>2024NE0000028</v>
          </cell>
          <cell r="B29" t="str">
            <v>40746380291 - MARIA DA GLORIA DA SILVA CONRADO</v>
          </cell>
          <cell r="G29" t="str">
            <v>03122000120010001</v>
          </cell>
          <cell r="H29" t="str">
            <v>1.500.100.0.0000.0000</v>
          </cell>
          <cell r="I29" t="str">
            <v>33903615</v>
          </cell>
          <cell r="J29">
            <v>0</v>
          </cell>
          <cell r="K29">
            <v>6250</v>
          </cell>
          <cell r="L29">
            <v>2500</v>
          </cell>
          <cell r="M29">
            <v>5000</v>
          </cell>
        </row>
        <row r="30">
          <cell r="A30" t="str">
            <v>2024NE0000029</v>
          </cell>
          <cell r="B30" t="str">
            <v>05926726000173 - MÓDULO ENGENHARIA CONSULTORIA E GERENCIA PREDIAL LTDA</v>
          </cell>
          <cell r="G30" t="str">
            <v>03122000120010001</v>
          </cell>
          <cell r="H30" t="str">
            <v>1.500.100.0.0000.0000</v>
          </cell>
          <cell r="I30" t="str">
            <v>33903916</v>
          </cell>
          <cell r="J30">
            <v>0</v>
          </cell>
          <cell r="K30">
            <v>41695.56</v>
          </cell>
          <cell r="L30">
            <v>0</v>
          </cell>
          <cell r="M30">
            <v>0</v>
          </cell>
        </row>
        <row r="31">
          <cell r="A31" t="str">
            <v>2024NE0000030</v>
          </cell>
          <cell r="B31" t="str">
            <v>35486862000150 - MOVLEADS AGENCIA DE MARKETING DIGITAL LTDA.</v>
          </cell>
          <cell r="G31" t="str">
            <v>03122000120010001</v>
          </cell>
          <cell r="H31" t="str">
            <v>1.500.100.0.0000.0000</v>
          </cell>
          <cell r="I31" t="str">
            <v>33903905</v>
          </cell>
          <cell r="J31">
            <v>0</v>
          </cell>
          <cell r="K31">
            <v>47431.69</v>
          </cell>
          <cell r="L31">
            <v>0</v>
          </cell>
          <cell r="M31">
            <v>0</v>
          </cell>
        </row>
        <row r="32">
          <cell r="A32" t="str">
            <v>2024NE0000031</v>
          </cell>
          <cell r="B32" t="str">
            <v>07875146000120 - SERRA MOBILE INDUSTRIA E COMERCIO LTDA</v>
          </cell>
          <cell r="G32" t="str">
            <v>03091323425360001</v>
          </cell>
          <cell r="H32" t="str">
            <v>1.500.100.0.0000.0000</v>
          </cell>
          <cell r="I32" t="str">
            <v>44905242</v>
          </cell>
          <cell r="J32">
            <v>0</v>
          </cell>
          <cell r="K32">
            <v>32490</v>
          </cell>
          <cell r="L32">
            <v>0</v>
          </cell>
          <cell r="M32">
            <v>0</v>
          </cell>
        </row>
        <row r="33">
          <cell r="A33" t="str">
            <v>2024NE0000032</v>
          </cell>
          <cell r="B33" t="str">
            <v>41037819000100 - MWP AMORIM LTDA</v>
          </cell>
          <cell r="G33" t="str">
            <v>03122000120010001</v>
          </cell>
          <cell r="H33" t="str">
            <v>1.500.100.0.0000.0000</v>
          </cell>
          <cell r="I33" t="str">
            <v>33903099</v>
          </cell>
          <cell r="J33">
            <v>0</v>
          </cell>
          <cell r="K33">
            <v>13230</v>
          </cell>
          <cell r="L33">
            <v>0</v>
          </cell>
          <cell r="M33">
            <v>0</v>
          </cell>
        </row>
        <row r="34">
          <cell r="A34" t="str">
            <v>2024NE0000033</v>
          </cell>
          <cell r="B34" t="str">
            <v>49819384000168 - DANTAS E VELOSO CIA LTDA</v>
          </cell>
          <cell r="G34" t="str">
            <v>03122000120010001</v>
          </cell>
          <cell r="H34" t="str">
            <v>1.500.100.0.0000.0000</v>
          </cell>
          <cell r="I34" t="str">
            <v>33903007</v>
          </cell>
          <cell r="J34">
            <v>0</v>
          </cell>
          <cell r="K34">
            <v>28237.5</v>
          </cell>
          <cell r="L34">
            <v>28237.5</v>
          </cell>
          <cell r="M34">
            <v>28237.5</v>
          </cell>
        </row>
        <row r="35">
          <cell r="A35" t="str">
            <v>2024NE0000034</v>
          </cell>
          <cell r="B35" t="str">
            <v>76535764000143 - OI S.A.</v>
          </cell>
          <cell r="G35" t="str">
            <v>03122000120870001</v>
          </cell>
          <cell r="H35" t="str">
            <v>1.500.100.0.0000.0000</v>
          </cell>
          <cell r="I35" t="str">
            <v>33903993</v>
          </cell>
          <cell r="J35">
            <v>0</v>
          </cell>
          <cell r="K35">
            <v>37754.720000000001</v>
          </cell>
          <cell r="L35">
            <v>4770.45</v>
          </cell>
          <cell r="M35">
            <v>4770.45</v>
          </cell>
        </row>
        <row r="36">
          <cell r="A36" t="str">
            <v>2024NE0000035</v>
          </cell>
          <cell r="B36" t="str">
            <v>76535764000143 - OI S.A.</v>
          </cell>
          <cell r="G36" t="str">
            <v>03122000120010001</v>
          </cell>
          <cell r="H36" t="str">
            <v>1.500.100.0.0000.0000</v>
          </cell>
          <cell r="I36" t="str">
            <v>33904004</v>
          </cell>
          <cell r="J36">
            <v>0</v>
          </cell>
          <cell r="K36">
            <v>158850.70000000001</v>
          </cell>
          <cell r="L36">
            <v>0</v>
          </cell>
          <cell r="M36">
            <v>0</v>
          </cell>
        </row>
        <row r="37">
          <cell r="A37" t="str">
            <v>2024NE0000036</v>
          </cell>
          <cell r="B37" t="str">
            <v>05340639000130 - PRIME CONSULTORIA E ASSESSORIA EMPRESARIAL LTDA</v>
          </cell>
          <cell r="G37" t="str">
            <v>03122000120010001</v>
          </cell>
          <cell r="H37" t="str">
            <v>1.500.100.0.0000.0000</v>
          </cell>
          <cell r="I37" t="str">
            <v>33903919</v>
          </cell>
          <cell r="J37">
            <v>0</v>
          </cell>
          <cell r="K37">
            <v>13465.96</v>
          </cell>
          <cell r="L37">
            <v>0</v>
          </cell>
          <cell r="M37">
            <v>0</v>
          </cell>
        </row>
        <row r="38">
          <cell r="A38" t="str">
            <v>2024NE0000037</v>
          </cell>
          <cell r="B38" t="str">
            <v>05340639000130 - PRIME CONSULTORIA E ASSESSORIA EMPRESARIAL LTDA</v>
          </cell>
          <cell r="G38" t="str">
            <v>03122000120010001</v>
          </cell>
          <cell r="H38" t="str">
            <v>1.500.100.0.0000.0000</v>
          </cell>
          <cell r="I38" t="str">
            <v>33903039</v>
          </cell>
          <cell r="J38">
            <v>0</v>
          </cell>
          <cell r="K38">
            <v>37243.81</v>
          </cell>
          <cell r="L38">
            <v>0</v>
          </cell>
          <cell r="M38">
            <v>0</v>
          </cell>
        </row>
        <row r="39">
          <cell r="A39" t="str">
            <v>2024NE0000038</v>
          </cell>
          <cell r="B39" t="str">
            <v>04407920000180 - PRODAM PROCESSAMENTO DE DADOS AMAZONAS SA</v>
          </cell>
          <cell r="G39" t="str">
            <v>03122000120010001</v>
          </cell>
          <cell r="H39" t="str">
            <v>1.500.100.0.0000.0000</v>
          </cell>
          <cell r="I39" t="str">
            <v>33904019</v>
          </cell>
          <cell r="J39">
            <v>0</v>
          </cell>
          <cell r="K39">
            <v>27625.35</v>
          </cell>
          <cell r="L39">
            <v>0</v>
          </cell>
          <cell r="M39">
            <v>0</v>
          </cell>
        </row>
        <row r="40">
          <cell r="A40" t="str">
            <v>2024NE0000039</v>
          </cell>
          <cell r="B40" t="str">
            <v>04407920000180 - PRODAM PROCESSAMENTO DE DADOS AMAZONAS SA</v>
          </cell>
          <cell r="G40" t="str">
            <v>03122000120010001</v>
          </cell>
          <cell r="H40" t="str">
            <v>1.500.100.0.0000.0000</v>
          </cell>
          <cell r="I40" t="str">
            <v>33904099</v>
          </cell>
          <cell r="J40">
            <v>0</v>
          </cell>
          <cell r="K40">
            <v>14511.27</v>
          </cell>
          <cell r="L40">
            <v>0</v>
          </cell>
          <cell r="M40">
            <v>0</v>
          </cell>
        </row>
        <row r="41">
          <cell r="A41" t="str">
            <v>2024NE0000040</v>
          </cell>
          <cell r="B41" t="str">
            <v>04407920000180 - PRODAM PROCESSAMENTO DE DADOS AMAZONAS SA</v>
          </cell>
          <cell r="G41" t="str">
            <v>03122000120010001</v>
          </cell>
          <cell r="H41" t="str">
            <v>1.500.100.0.0000.0000</v>
          </cell>
          <cell r="I41" t="str">
            <v>33904019</v>
          </cell>
          <cell r="J41">
            <v>0</v>
          </cell>
          <cell r="K41">
            <v>22358.62</v>
          </cell>
          <cell r="L41">
            <v>0</v>
          </cell>
          <cell r="M41">
            <v>0</v>
          </cell>
        </row>
        <row r="42">
          <cell r="A42" t="str">
            <v>2024NE0000041</v>
          </cell>
          <cell r="B42" t="str">
            <v>04597340000100 - SAAE SERVICO AUT DE AGUA E ESGOTOS DE PARINTINS</v>
          </cell>
          <cell r="G42" t="str">
            <v>03122000120870001</v>
          </cell>
          <cell r="H42" t="str">
            <v>1.500.100.0.0000.0000</v>
          </cell>
          <cell r="I42" t="str">
            <v>33903944</v>
          </cell>
          <cell r="J42">
            <v>0</v>
          </cell>
          <cell r="K42">
            <v>2703.36</v>
          </cell>
          <cell r="L42">
            <v>0</v>
          </cell>
          <cell r="M42">
            <v>0</v>
          </cell>
        </row>
        <row r="43">
          <cell r="A43" t="str">
            <v>2024NE0000042</v>
          </cell>
          <cell r="B43" t="str">
            <v>04320180000140 - SAAE SERVICO AUTONOMO DE AGUA E ESGOTOS DE ITACOAT</v>
          </cell>
          <cell r="G43" t="str">
            <v>03122000120870001</v>
          </cell>
          <cell r="H43" t="str">
            <v>1.500.100.0.0000.0000</v>
          </cell>
          <cell r="I43" t="str">
            <v>33903944</v>
          </cell>
          <cell r="J43">
            <v>0</v>
          </cell>
          <cell r="K43">
            <v>3000</v>
          </cell>
          <cell r="L43">
            <v>127</v>
          </cell>
          <cell r="M43">
            <v>127</v>
          </cell>
        </row>
        <row r="44">
          <cell r="A44" t="str">
            <v>2024NE0000043</v>
          </cell>
          <cell r="B44" t="str">
            <v>08848656000170 - SERVICO AUTONOMO DE AGUA E ESGOTO DE IRANDUBA</v>
          </cell>
          <cell r="G44" t="str">
            <v>03122000120870001</v>
          </cell>
          <cell r="H44" t="str">
            <v>1.500.100.0.0000.0000</v>
          </cell>
          <cell r="I44" t="str">
            <v>33903944</v>
          </cell>
          <cell r="J44">
            <v>0</v>
          </cell>
          <cell r="K44">
            <v>182.67</v>
          </cell>
          <cell r="L44">
            <v>0</v>
          </cell>
          <cell r="M44">
            <v>0</v>
          </cell>
        </row>
        <row r="45">
          <cell r="A45" t="str">
            <v>2024NE0000044</v>
          </cell>
          <cell r="B45" t="str">
            <v>04587036000174 - SAAE SERVICO AUTONOMO DE AGUA E ESGOTOS DE MAUES</v>
          </cell>
          <cell r="G45" t="str">
            <v>03122000120870001</v>
          </cell>
          <cell r="H45" t="str">
            <v>1.500.100.0.0000.0000</v>
          </cell>
          <cell r="I45" t="str">
            <v>33903944</v>
          </cell>
          <cell r="J45">
            <v>0</v>
          </cell>
          <cell r="K45">
            <v>900</v>
          </cell>
          <cell r="L45">
            <v>0</v>
          </cell>
          <cell r="M45">
            <v>0</v>
          </cell>
        </row>
        <row r="46">
          <cell r="A46" t="str">
            <v>2024NE0000045</v>
          </cell>
          <cell r="B46" t="str">
            <v>81838018115 - SAMUEL MENDES DA SILVA</v>
          </cell>
          <cell r="G46" t="str">
            <v>03122000120010001</v>
          </cell>
          <cell r="H46" t="str">
            <v>1.500.100.0.0000.0000</v>
          </cell>
          <cell r="I46" t="str">
            <v>33903615</v>
          </cell>
          <cell r="J46">
            <v>0</v>
          </cell>
          <cell r="K46">
            <v>6987.17</v>
          </cell>
          <cell r="L46">
            <v>3021.08</v>
          </cell>
          <cell r="M46">
            <v>5989</v>
          </cell>
        </row>
        <row r="47">
          <cell r="A47" t="str">
            <v>2024NE0000047</v>
          </cell>
          <cell r="B47" t="str">
            <v>33179565000137 - SENCINET BRASIL SERVICOS DE TELECOMUNICACOES LTDA</v>
          </cell>
          <cell r="G47" t="str">
            <v>03122000120010001</v>
          </cell>
          <cell r="H47" t="str">
            <v>1.500.100.0.0000.0000</v>
          </cell>
          <cell r="I47" t="str">
            <v>33904001</v>
          </cell>
          <cell r="J47">
            <v>0</v>
          </cell>
          <cell r="K47">
            <v>201322.67</v>
          </cell>
          <cell r="L47">
            <v>22123.53</v>
          </cell>
          <cell r="M47">
            <v>22123.53</v>
          </cell>
        </row>
        <row r="48">
          <cell r="A48" t="str">
            <v>2024NE0000048</v>
          </cell>
          <cell r="B48" t="str">
            <v>33179565000137 - SENCINET BRASIL SERVICOS DE TELECOMUNICACOES LTDA</v>
          </cell>
          <cell r="G48" t="str">
            <v>03122000120010001</v>
          </cell>
          <cell r="H48" t="str">
            <v>1.500.100.0.0000.0000</v>
          </cell>
          <cell r="I48" t="str">
            <v>33904004</v>
          </cell>
          <cell r="J48">
            <v>0</v>
          </cell>
          <cell r="K48">
            <v>766035.27</v>
          </cell>
          <cell r="L48">
            <v>0</v>
          </cell>
          <cell r="M48">
            <v>0</v>
          </cell>
        </row>
        <row r="49">
          <cell r="A49" t="str">
            <v>2024NE0000050</v>
          </cell>
          <cell r="B49" t="str">
            <v>33179565000137 - SENCINET BRASIL SERVICOS DE TELECOMUNICACOES LTDA</v>
          </cell>
          <cell r="G49" t="str">
            <v>03122000120010001</v>
          </cell>
          <cell r="H49" t="str">
            <v>1.500.100.0.0000.0000</v>
          </cell>
          <cell r="I49" t="str">
            <v>33904001</v>
          </cell>
          <cell r="J49">
            <v>0</v>
          </cell>
          <cell r="K49">
            <v>78437.39</v>
          </cell>
          <cell r="L49">
            <v>0</v>
          </cell>
          <cell r="M49">
            <v>0</v>
          </cell>
        </row>
        <row r="50">
          <cell r="A50" t="str">
            <v>2024NE0000051</v>
          </cell>
          <cell r="B50" t="str">
            <v>03018149000196 - CONSTRUTORA ALCANCE LTDA</v>
          </cell>
          <cell r="G50" t="str">
            <v>03091323415570001</v>
          </cell>
          <cell r="H50" t="str">
            <v>1.500.100.0.0000.0000</v>
          </cell>
          <cell r="I50" t="str">
            <v>44905114</v>
          </cell>
          <cell r="J50">
            <v>0</v>
          </cell>
          <cell r="K50">
            <v>1785242.23</v>
          </cell>
          <cell r="L50">
            <v>0</v>
          </cell>
          <cell r="M50">
            <v>0</v>
          </cell>
        </row>
        <row r="51">
          <cell r="A51" t="str">
            <v>2024NE0000052</v>
          </cell>
          <cell r="B51" t="str">
            <v>33179565000137 - SENCINET BRASIL SERVICOS DE TELECOMUNICACOES LTDA</v>
          </cell>
          <cell r="G51" t="str">
            <v>03122000120010001</v>
          </cell>
          <cell r="H51" t="str">
            <v>1.500.100.0.0000.0000</v>
          </cell>
          <cell r="I51" t="str">
            <v>33904004</v>
          </cell>
          <cell r="J51">
            <v>0</v>
          </cell>
          <cell r="K51">
            <v>308411.71000000002</v>
          </cell>
          <cell r="L51">
            <v>0</v>
          </cell>
          <cell r="M51">
            <v>0</v>
          </cell>
        </row>
        <row r="52">
          <cell r="A52" t="str">
            <v>2024NE0000053</v>
          </cell>
          <cell r="B52" t="str">
            <v>01134191000732 - SERVIX INFORMÁTICA LTDA</v>
          </cell>
          <cell r="G52" t="str">
            <v>03122000120010001</v>
          </cell>
          <cell r="H52" t="str">
            <v>1.500.100.0.0000.0000</v>
          </cell>
          <cell r="I52" t="str">
            <v>33904016</v>
          </cell>
          <cell r="J52">
            <v>0</v>
          </cell>
          <cell r="K52">
            <v>697488</v>
          </cell>
          <cell r="L52">
            <v>0</v>
          </cell>
          <cell r="M52">
            <v>0</v>
          </cell>
        </row>
        <row r="53">
          <cell r="A53" t="str">
            <v>2024NE0000054</v>
          </cell>
          <cell r="B53" t="str">
            <v>26605545000115 - SIDI SERVIÇOS DE COMUNICAÇAO LTDA  ME</v>
          </cell>
          <cell r="G53" t="str">
            <v>03122000120010001</v>
          </cell>
          <cell r="H53" t="str">
            <v>1.500.100.0.0000.0000</v>
          </cell>
          <cell r="I53" t="str">
            <v>33904004</v>
          </cell>
          <cell r="J53">
            <v>0</v>
          </cell>
          <cell r="K53">
            <v>24220</v>
          </cell>
          <cell r="L53">
            <v>0</v>
          </cell>
          <cell r="M53">
            <v>0</v>
          </cell>
        </row>
        <row r="54">
          <cell r="A54" t="str">
            <v>2024NE0000055</v>
          </cell>
          <cell r="B54" t="str">
            <v>26605545000115 - SIDI SERVIÇOS DE COMUNICAÇAO LTDA  ME</v>
          </cell>
          <cell r="G54" t="str">
            <v>03122000120010001</v>
          </cell>
          <cell r="H54" t="str">
            <v>1.500.100.0.0000.0000</v>
          </cell>
          <cell r="I54" t="str">
            <v>33904004</v>
          </cell>
          <cell r="J54">
            <v>0</v>
          </cell>
          <cell r="K54">
            <v>144000</v>
          </cell>
          <cell r="L54">
            <v>0</v>
          </cell>
          <cell r="M54">
            <v>0</v>
          </cell>
        </row>
        <row r="55">
          <cell r="A55" t="str">
            <v>2024NE0000056</v>
          </cell>
          <cell r="B55" t="str">
            <v>26605545000115 - SIDI SERVIÇOS DE COMUNICAÇAO LTDA  ME</v>
          </cell>
          <cell r="G55" t="str">
            <v>03122000120010001</v>
          </cell>
          <cell r="H55" t="str">
            <v>1.500.100.0.0000.0000</v>
          </cell>
          <cell r="I55" t="str">
            <v>33904001</v>
          </cell>
          <cell r="J55">
            <v>0</v>
          </cell>
          <cell r="K55">
            <v>12600</v>
          </cell>
          <cell r="L55">
            <v>0</v>
          </cell>
          <cell r="M55">
            <v>0</v>
          </cell>
        </row>
        <row r="56">
          <cell r="A56" t="str">
            <v>2024NE0000057</v>
          </cell>
          <cell r="B56" t="str">
            <v>41815610204 - ANTONIO MARCOS BECKMAN DE LIMA</v>
          </cell>
          <cell r="G56" t="str">
            <v>03122000120010001</v>
          </cell>
          <cell r="H56" t="str">
            <v>1.500.100.0.0000.0000</v>
          </cell>
          <cell r="I56" t="str">
            <v>33901401</v>
          </cell>
          <cell r="J56">
            <v>0</v>
          </cell>
          <cell r="K56">
            <v>289.24</v>
          </cell>
          <cell r="L56">
            <v>289.24</v>
          </cell>
          <cell r="M56">
            <v>289.24</v>
          </cell>
        </row>
        <row r="57">
          <cell r="A57" t="str">
            <v>2024NE0000058</v>
          </cell>
          <cell r="B57" t="str">
            <v>34606483253 - EVALDO JOSE RODRIGUES DE LIMA</v>
          </cell>
          <cell r="G57" t="str">
            <v>03122000120010001</v>
          </cell>
          <cell r="H57" t="str">
            <v>1.500.100.0.0000.0000</v>
          </cell>
          <cell r="I57" t="str">
            <v>33901401</v>
          </cell>
          <cell r="J57">
            <v>0</v>
          </cell>
          <cell r="K57">
            <v>289.23</v>
          </cell>
          <cell r="L57">
            <v>289.23</v>
          </cell>
          <cell r="M57">
            <v>289.23</v>
          </cell>
        </row>
        <row r="58">
          <cell r="A58" t="str">
            <v>2024NE0000059</v>
          </cell>
          <cell r="B58" t="str">
            <v>43903290220 - THOMPSON OLIVEIRA ORBEA</v>
          </cell>
          <cell r="G58" t="str">
            <v>03122000120010001</v>
          </cell>
          <cell r="H58" t="str">
            <v>1.500.100.0.0000.0000</v>
          </cell>
          <cell r="I58" t="str">
            <v>33901402</v>
          </cell>
          <cell r="J58">
            <v>0</v>
          </cell>
          <cell r="K58">
            <v>289.23</v>
          </cell>
          <cell r="L58">
            <v>289.23</v>
          </cell>
          <cell r="M58">
            <v>289.23</v>
          </cell>
        </row>
        <row r="59">
          <cell r="A59" t="str">
            <v>2024NE0000060</v>
          </cell>
          <cell r="B59" t="str">
            <v>80546757200 - INGRID QUEIROZ CASSIO</v>
          </cell>
          <cell r="G59" t="str">
            <v>03122000120010001</v>
          </cell>
          <cell r="H59" t="str">
            <v>1.500.100.0.0000.0000</v>
          </cell>
          <cell r="I59" t="str">
            <v>33901401</v>
          </cell>
          <cell r="J59">
            <v>0</v>
          </cell>
          <cell r="K59">
            <v>867.7</v>
          </cell>
          <cell r="L59">
            <v>867.7</v>
          </cell>
          <cell r="M59">
            <v>867.7</v>
          </cell>
        </row>
        <row r="60">
          <cell r="A60" t="str">
            <v>2024NE0000061</v>
          </cell>
          <cell r="B60" t="str">
            <v>24013285215 - MARIA DO SOCORRO B. VASCONCELOS</v>
          </cell>
          <cell r="G60" t="str">
            <v>03122000120010001</v>
          </cell>
          <cell r="H60" t="str">
            <v>1.500.100.0.0000.0000</v>
          </cell>
          <cell r="I60" t="str">
            <v>33901401</v>
          </cell>
          <cell r="J60">
            <v>0</v>
          </cell>
          <cell r="K60">
            <v>867.7</v>
          </cell>
          <cell r="L60">
            <v>867.7</v>
          </cell>
          <cell r="M60">
            <v>867.7</v>
          </cell>
        </row>
        <row r="61">
          <cell r="A61" t="str">
            <v>2024NE0000062</v>
          </cell>
          <cell r="B61" t="str">
            <v>07527926287 - MATHILDE ESTER BEMERGURY EZAGUY</v>
          </cell>
          <cell r="G61" t="str">
            <v>03122000120010001</v>
          </cell>
          <cell r="H61" t="str">
            <v>1.500.100.0.0000.0000</v>
          </cell>
          <cell r="I61" t="str">
            <v>33901401</v>
          </cell>
          <cell r="J61">
            <v>0</v>
          </cell>
          <cell r="K61">
            <v>867.7</v>
          </cell>
          <cell r="L61">
            <v>867.7</v>
          </cell>
          <cell r="M61">
            <v>867.7</v>
          </cell>
        </row>
        <row r="62">
          <cell r="A62" t="str">
            <v>2024NE0000063</v>
          </cell>
          <cell r="B62" t="str">
            <v>07896721627 - LEANDRO DE OLIVEIRA PORTELA</v>
          </cell>
          <cell r="G62" t="str">
            <v>03122000120010001</v>
          </cell>
          <cell r="H62" t="str">
            <v>1.500.100.0.0000.0000</v>
          </cell>
          <cell r="I62" t="str">
            <v>33901401</v>
          </cell>
          <cell r="J62">
            <v>0</v>
          </cell>
          <cell r="K62">
            <v>867.7</v>
          </cell>
          <cell r="L62">
            <v>867.7</v>
          </cell>
          <cell r="M62">
            <v>867.7</v>
          </cell>
        </row>
        <row r="63">
          <cell r="A63" t="str">
            <v>2024NE0000064</v>
          </cell>
          <cell r="B63" t="str">
            <v>82845322000104 - SOFTPLAN PLANEJAMENTO E SISTEMAS LTDA</v>
          </cell>
          <cell r="G63" t="str">
            <v>03122000120010001</v>
          </cell>
          <cell r="H63" t="str">
            <v>1.500.100.0.0000.0000</v>
          </cell>
          <cell r="I63" t="str">
            <v>33904017</v>
          </cell>
          <cell r="J63">
            <v>0</v>
          </cell>
          <cell r="K63">
            <v>2295209.09</v>
          </cell>
          <cell r="L63">
            <v>219398.41</v>
          </cell>
          <cell r="M63">
            <v>219398.41</v>
          </cell>
        </row>
        <row r="64">
          <cell r="A64" t="str">
            <v>2024NE0000065</v>
          </cell>
          <cell r="B64" t="str">
            <v>82845322000104 - SOFTPLAN PLANEJAMENTO E SISTEMAS LTDA</v>
          </cell>
          <cell r="G64" t="str">
            <v>03122000120010001</v>
          </cell>
          <cell r="H64" t="str">
            <v>1.500.100.0.0000.0000</v>
          </cell>
          <cell r="I64" t="str">
            <v>33904007</v>
          </cell>
          <cell r="J64">
            <v>0</v>
          </cell>
          <cell r="K64">
            <v>556717.25</v>
          </cell>
          <cell r="L64">
            <v>0</v>
          </cell>
          <cell r="M64">
            <v>0</v>
          </cell>
        </row>
        <row r="65">
          <cell r="A65" t="str">
            <v>2024NE0000066</v>
          </cell>
          <cell r="B65" t="str">
            <v>02558157000162 - TELEFONICA BRASIL S.A.</v>
          </cell>
          <cell r="G65" t="str">
            <v>03122000120010001</v>
          </cell>
          <cell r="H65" t="str">
            <v>1.500.100.0.0000.0000</v>
          </cell>
          <cell r="I65" t="str">
            <v>33903992</v>
          </cell>
          <cell r="J65">
            <v>0</v>
          </cell>
          <cell r="K65">
            <v>123141.38</v>
          </cell>
          <cell r="L65">
            <v>0</v>
          </cell>
          <cell r="M65">
            <v>0</v>
          </cell>
        </row>
        <row r="66">
          <cell r="A66" t="str">
            <v>2024NE0000067</v>
          </cell>
          <cell r="B66" t="str">
            <v>02341467000120 - AMAZONAS ENERGIA S/A</v>
          </cell>
          <cell r="G66" t="str">
            <v>03122000120870001</v>
          </cell>
          <cell r="H66" t="str">
            <v>1.500.100.0.0000.0000</v>
          </cell>
          <cell r="I66" t="str">
            <v>33903943</v>
          </cell>
          <cell r="J66">
            <v>0</v>
          </cell>
          <cell r="K66">
            <v>920126.52</v>
          </cell>
          <cell r="L66">
            <v>51151.95</v>
          </cell>
          <cell r="M66">
            <v>51151.95</v>
          </cell>
        </row>
        <row r="67">
          <cell r="A67" t="str">
            <v>2024NE0000068</v>
          </cell>
          <cell r="B67" t="str">
            <v>00604122000197 - TRIVALE INSTITUICAO DE PAGAMENTO LTDA</v>
          </cell>
          <cell r="G67" t="str">
            <v>03331323424690001</v>
          </cell>
          <cell r="H67" t="str">
            <v>1.500.100.0.0000.0000</v>
          </cell>
          <cell r="I67" t="str">
            <v>33904602</v>
          </cell>
          <cell r="J67">
            <v>0</v>
          </cell>
          <cell r="K67">
            <v>2839014</v>
          </cell>
          <cell r="L67">
            <v>313526.22000000003</v>
          </cell>
          <cell r="M67">
            <v>313526.22000000003</v>
          </cell>
        </row>
        <row r="68">
          <cell r="A68" t="str">
            <v>2024NE0000069</v>
          </cell>
          <cell r="B68" t="str">
            <v>12039966000111 - LINK CARD ADMINISTRADORA DE BENEFICIOS EIRELI EPP</v>
          </cell>
          <cell r="G68" t="str">
            <v>03122000120010001</v>
          </cell>
          <cell r="H68" t="str">
            <v>1.500.100.0.0000.0000</v>
          </cell>
          <cell r="I68" t="str">
            <v>33903001</v>
          </cell>
          <cell r="J68">
            <v>0</v>
          </cell>
          <cell r="K68">
            <v>641792</v>
          </cell>
          <cell r="L68">
            <v>0</v>
          </cell>
          <cell r="M68">
            <v>0</v>
          </cell>
        </row>
        <row r="69">
          <cell r="A69" t="str">
            <v>2024NE0000070</v>
          </cell>
          <cell r="B69" t="str">
            <v>71575952220 - LEANDRO TAVARES BEZERRA</v>
          </cell>
          <cell r="G69" t="str">
            <v>03122000120010001</v>
          </cell>
          <cell r="H69" t="str">
            <v>1.500.100.0.0000.0000</v>
          </cell>
          <cell r="I69" t="str">
            <v>33901401</v>
          </cell>
          <cell r="J69">
            <v>0</v>
          </cell>
          <cell r="K69">
            <v>2603.11</v>
          </cell>
          <cell r="L69">
            <v>0</v>
          </cell>
          <cell r="M69">
            <v>2603.11</v>
          </cell>
        </row>
        <row r="70">
          <cell r="A70" t="str">
            <v>2024NE0000071</v>
          </cell>
          <cell r="B70" t="str">
            <v>34267336253 - ALFREDO AFONSO RIBAMAR DE FREITAS</v>
          </cell>
          <cell r="G70" t="str">
            <v>03122000120010001</v>
          </cell>
          <cell r="H70" t="str">
            <v>1.500.100.0.0000.0000</v>
          </cell>
          <cell r="I70" t="str">
            <v>33901401</v>
          </cell>
          <cell r="J70">
            <v>0</v>
          </cell>
          <cell r="K70">
            <v>2603.11</v>
          </cell>
          <cell r="L70">
            <v>0</v>
          </cell>
          <cell r="M70">
            <v>2603.11</v>
          </cell>
        </row>
        <row r="71">
          <cell r="A71" t="str">
            <v>2024NE0000074</v>
          </cell>
          <cell r="B71" t="str">
            <v>47439394291 - PAULO EMILIO VIEIRA DE MELO</v>
          </cell>
          <cell r="G71" t="str">
            <v>03122000120010001</v>
          </cell>
          <cell r="H71" t="str">
            <v>1.500.100.0.0000.0000</v>
          </cell>
          <cell r="I71" t="str">
            <v>33901401</v>
          </cell>
          <cell r="J71">
            <v>0</v>
          </cell>
          <cell r="K71">
            <v>1446.17</v>
          </cell>
          <cell r="L71">
            <v>1446.17</v>
          </cell>
          <cell r="M71">
            <v>1446.17</v>
          </cell>
        </row>
        <row r="72">
          <cell r="A72" t="str">
            <v>2024NE0000075</v>
          </cell>
          <cell r="B72" t="str">
            <v>96273119287 - IVANETE PINOTTI DE SOUSA</v>
          </cell>
          <cell r="G72" t="str">
            <v>03122000120010001</v>
          </cell>
          <cell r="H72" t="str">
            <v>1.500.100.0.0000.0000</v>
          </cell>
          <cell r="I72" t="str">
            <v>33901401</v>
          </cell>
          <cell r="J72">
            <v>0</v>
          </cell>
          <cell r="K72">
            <v>1446.17</v>
          </cell>
          <cell r="L72">
            <v>1446.17</v>
          </cell>
          <cell r="M72">
            <v>1446.17</v>
          </cell>
        </row>
        <row r="73">
          <cell r="A73" t="str">
            <v>2024NE0000076</v>
          </cell>
          <cell r="B73" t="str">
            <v>33574286287 - ALBERTO RODRIGUES DO NASCIMENTO JUNIOR</v>
          </cell>
          <cell r="G73" t="str">
            <v>03122000120010001</v>
          </cell>
          <cell r="H73" t="str">
            <v>1.500.100.0.0000.0000</v>
          </cell>
          <cell r="I73" t="str">
            <v>33901401</v>
          </cell>
          <cell r="J73">
            <v>0</v>
          </cell>
          <cell r="K73">
            <v>1268.6500000000001</v>
          </cell>
          <cell r="L73">
            <v>1268.6500000000001</v>
          </cell>
          <cell r="M73">
            <v>1268.6500000000001</v>
          </cell>
        </row>
        <row r="74">
          <cell r="A74" t="str">
            <v>2024NE0000077</v>
          </cell>
          <cell r="B74" t="str">
            <v>34588157000100 - BC SERVICOS GRAFICOS LTDA</v>
          </cell>
          <cell r="G74" t="str">
            <v>03122000120010001</v>
          </cell>
          <cell r="H74" t="str">
            <v>1.500.100.0.0000.0000</v>
          </cell>
          <cell r="I74" t="str">
            <v>33903963</v>
          </cell>
          <cell r="J74">
            <v>0</v>
          </cell>
          <cell r="K74">
            <v>15500</v>
          </cell>
          <cell r="L74">
            <v>0</v>
          </cell>
          <cell r="M74">
            <v>0</v>
          </cell>
        </row>
        <row r="75">
          <cell r="A75" t="str">
            <v>2024NE0000078</v>
          </cell>
          <cell r="B75" t="str">
            <v>00697295000105 - SECRETARIA DE  ESTADO DA SAUDE</v>
          </cell>
          <cell r="G75" t="str">
            <v>03122000120030001</v>
          </cell>
          <cell r="H75" t="str">
            <v>1.500.100.0.0000.0000</v>
          </cell>
          <cell r="I75" t="str">
            <v>31909601</v>
          </cell>
          <cell r="J75">
            <v>0</v>
          </cell>
          <cell r="K75">
            <v>82423.240000000005</v>
          </cell>
          <cell r="L75">
            <v>0</v>
          </cell>
          <cell r="M75">
            <v>0</v>
          </cell>
        </row>
        <row r="76">
          <cell r="A76" t="str">
            <v>2024NE0000079</v>
          </cell>
          <cell r="B76" t="str">
            <v>00697295000105 - SECRETARIA DE  ESTADO DA SAUDE</v>
          </cell>
          <cell r="G76" t="str">
            <v>03122000120030001</v>
          </cell>
          <cell r="H76" t="str">
            <v>1.500.100.0.0000.0000</v>
          </cell>
          <cell r="I76" t="str">
            <v>31909601</v>
          </cell>
          <cell r="J76">
            <v>0</v>
          </cell>
          <cell r="K76">
            <v>82423.240000000005</v>
          </cell>
          <cell r="L76">
            <v>0</v>
          </cell>
          <cell r="M76">
            <v>0</v>
          </cell>
        </row>
        <row r="77">
          <cell r="A77" t="str">
            <v>2024NE0000080</v>
          </cell>
          <cell r="B77" t="str">
            <v>00697295000105 - SECRETARIA DE  ESTADO DA SAUDE</v>
          </cell>
          <cell r="G77" t="str">
            <v>03122000120030001</v>
          </cell>
          <cell r="H77" t="str">
            <v>1.500.100.0.0000.0000</v>
          </cell>
          <cell r="I77" t="str">
            <v>31909601</v>
          </cell>
          <cell r="J77">
            <v>0</v>
          </cell>
          <cell r="K77">
            <v>37091.75</v>
          </cell>
          <cell r="L77">
            <v>0</v>
          </cell>
          <cell r="M77">
            <v>0</v>
          </cell>
        </row>
        <row r="78">
          <cell r="A78" t="str">
            <v>2024NE0000081</v>
          </cell>
          <cell r="B78" t="str">
            <v>04312419000130 - SECRETARIA DE ESTADO DA EDUCACAO E QUALIDADE DO ENSINO</v>
          </cell>
          <cell r="G78" t="str">
            <v>03122000120030001</v>
          </cell>
          <cell r="H78" t="str">
            <v>1.500.100.0.0000.0000</v>
          </cell>
          <cell r="I78" t="str">
            <v>31909601</v>
          </cell>
          <cell r="J78">
            <v>0</v>
          </cell>
          <cell r="K78">
            <v>56041.919999999998</v>
          </cell>
          <cell r="L78">
            <v>0</v>
          </cell>
          <cell r="M78">
            <v>0</v>
          </cell>
        </row>
        <row r="79">
          <cell r="A79" t="str">
            <v>2024NE0000082</v>
          </cell>
          <cell r="B79" t="str">
            <v>04312419000130 - SECRETARIA DE ESTADO DA EDUCACAO E QUALIDADE DO ENSINO</v>
          </cell>
          <cell r="G79" t="str">
            <v>03122000120030001</v>
          </cell>
          <cell r="H79" t="str">
            <v>1.500.100.0.0000.0000</v>
          </cell>
          <cell r="I79" t="str">
            <v>31909601</v>
          </cell>
          <cell r="J79">
            <v>0</v>
          </cell>
          <cell r="K79">
            <v>39892.99</v>
          </cell>
          <cell r="L79">
            <v>0</v>
          </cell>
          <cell r="M79">
            <v>0</v>
          </cell>
        </row>
        <row r="80">
          <cell r="A80" t="str">
            <v>2024NE0000083</v>
          </cell>
          <cell r="B80" t="str">
            <v>04312419000130 - SECRETARIA DE ESTADO DA EDUCACAO E QUALIDADE DO ENSINO</v>
          </cell>
          <cell r="G80" t="str">
            <v>03122000120030001</v>
          </cell>
          <cell r="H80" t="str">
            <v>1.500.100.0.0000.0000</v>
          </cell>
          <cell r="I80" t="str">
            <v>31909601</v>
          </cell>
          <cell r="J80">
            <v>0</v>
          </cell>
          <cell r="K80">
            <v>31899.37</v>
          </cell>
          <cell r="L80">
            <v>0</v>
          </cell>
          <cell r="M80">
            <v>0</v>
          </cell>
        </row>
        <row r="81">
          <cell r="A81" t="str">
            <v>2024NE0000084</v>
          </cell>
          <cell r="B81" t="str">
            <v>04312419000130 - SECRETARIA DE ESTADO DA EDUCACAO E QUALIDADE DO ENSINO</v>
          </cell>
          <cell r="G81" t="str">
            <v>03122000120030001</v>
          </cell>
          <cell r="H81" t="str">
            <v>1.500.100.0.0000.0000</v>
          </cell>
          <cell r="I81" t="str">
            <v>31909601</v>
          </cell>
          <cell r="J81">
            <v>0</v>
          </cell>
          <cell r="K81">
            <v>11433.21</v>
          </cell>
          <cell r="L81">
            <v>0</v>
          </cell>
          <cell r="M81">
            <v>0</v>
          </cell>
        </row>
        <row r="82">
          <cell r="A82" t="str">
            <v>2024NE0000085</v>
          </cell>
          <cell r="B82" t="str">
            <v>04365326000173 - PREFEITURA MUNICIPAL DE MANAUS</v>
          </cell>
          <cell r="G82" t="str">
            <v>03122000120030001</v>
          </cell>
          <cell r="H82" t="str">
            <v>1.500.100.0.0000.0000</v>
          </cell>
          <cell r="I82" t="str">
            <v>31909601</v>
          </cell>
          <cell r="J82">
            <v>0</v>
          </cell>
          <cell r="K82">
            <v>38876.800000000003</v>
          </cell>
          <cell r="L82">
            <v>0</v>
          </cell>
          <cell r="M82">
            <v>0</v>
          </cell>
        </row>
        <row r="83">
          <cell r="A83" t="str">
            <v>2024NE0000086</v>
          </cell>
          <cell r="B83" t="str">
            <v>04426383000115 - MUNICIPIO DE TEFE</v>
          </cell>
          <cell r="G83" t="str">
            <v>03122000120030001</v>
          </cell>
          <cell r="H83" t="str">
            <v>1.500.100.0.0000.0000</v>
          </cell>
          <cell r="I83" t="str">
            <v>31909601</v>
          </cell>
          <cell r="J83">
            <v>0</v>
          </cell>
          <cell r="K83">
            <v>8218.130000000001</v>
          </cell>
          <cell r="L83">
            <v>0</v>
          </cell>
          <cell r="M83">
            <v>0</v>
          </cell>
        </row>
        <row r="84">
          <cell r="A84" t="str">
            <v>2024NE0000087</v>
          </cell>
          <cell r="B84" t="str">
            <v>04426383000115 - MUNICIPIO DE TEFE</v>
          </cell>
          <cell r="G84" t="str">
            <v>03122000120030001</v>
          </cell>
          <cell r="H84" t="str">
            <v>1.500.100.0.0000.0000</v>
          </cell>
          <cell r="I84" t="str">
            <v>31909601</v>
          </cell>
          <cell r="J84">
            <v>0</v>
          </cell>
          <cell r="K84">
            <v>83320.350000000006</v>
          </cell>
          <cell r="L84">
            <v>0</v>
          </cell>
          <cell r="M84">
            <v>0</v>
          </cell>
        </row>
        <row r="85">
          <cell r="A85" t="str">
            <v>2024NE0000088</v>
          </cell>
          <cell r="B85" t="str">
            <v>04647079000106 - PREFEITURA MUNICIPAL DE UARINI</v>
          </cell>
          <cell r="G85" t="str">
            <v>03122000120030001</v>
          </cell>
          <cell r="H85" t="str">
            <v>1.500.100.0.0000.0000</v>
          </cell>
          <cell r="I85" t="str">
            <v>31909601</v>
          </cell>
          <cell r="J85">
            <v>0</v>
          </cell>
          <cell r="K85">
            <v>8034.77</v>
          </cell>
          <cell r="L85">
            <v>0</v>
          </cell>
          <cell r="M85">
            <v>0</v>
          </cell>
        </row>
        <row r="86">
          <cell r="A86" t="str">
            <v>2024NE0000089</v>
          </cell>
          <cell r="B86" t="str">
            <v>63678320000115 - FUNDAÇÃO HOSPITALAR DE HAMATOLOGIA E HEMOTERAPIA DO AMAZONAS</v>
          </cell>
          <cell r="G86" t="str">
            <v>03122000120030001</v>
          </cell>
          <cell r="H86" t="str">
            <v>1.500.100.0.0000.0000</v>
          </cell>
          <cell r="I86" t="str">
            <v>31909601</v>
          </cell>
          <cell r="J86">
            <v>0</v>
          </cell>
          <cell r="K86">
            <v>20698.13</v>
          </cell>
          <cell r="L86">
            <v>0</v>
          </cell>
          <cell r="M86">
            <v>0</v>
          </cell>
        </row>
        <row r="87">
          <cell r="A87" t="str">
            <v>2024NE0000090</v>
          </cell>
          <cell r="B87" t="str">
            <v>84664796000177 - FUNDAÇÃO TELEVISAO E RADIO CULTURA DO AMAZONAS</v>
          </cell>
          <cell r="G87" t="str">
            <v>03122000120030001</v>
          </cell>
          <cell r="H87" t="str">
            <v>1.500.100.0.0000.0000</v>
          </cell>
          <cell r="I87" t="str">
            <v>31909601</v>
          </cell>
          <cell r="J87">
            <v>0</v>
          </cell>
          <cell r="K87">
            <v>25903.5</v>
          </cell>
          <cell r="L87">
            <v>0</v>
          </cell>
          <cell r="M87">
            <v>0</v>
          </cell>
        </row>
        <row r="88">
          <cell r="A88" t="str">
            <v>2024NE0000091</v>
          </cell>
          <cell r="B88" t="str">
            <v>27985750000116 - F ALVES DOS SANTOS JUNIOR</v>
          </cell>
          <cell r="G88" t="str">
            <v>03122000120010001</v>
          </cell>
          <cell r="H88" t="str">
            <v>1.500.100.0.0000.0000</v>
          </cell>
          <cell r="I88" t="str">
            <v>33903007</v>
          </cell>
          <cell r="J88">
            <v>0</v>
          </cell>
          <cell r="K88">
            <v>26539.24</v>
          </cell>
          <cell r="L88">
            <v>0</v>
          </cell>
          <cell r="M88">
            <v>0</v>
          </cell>
        </row>
        <row r="89">
          <cell r="A89" t="str">
            <v>2024NE0000092</v>
          </cell>
          <cell r="B89" t="str">
            <v>04301769000109 - FUNDO DE MODERNIZAÇÃO E REAPARELHAMENTO DO PODER JUDICIARIO ESTADUAL</v>
          </cell>
          <cell r="G89" t="str">
            <v>03122000120010001</v>
          </cell>
          <cell r="H89" t="str">
            <v>1.500.100.0.0000.0000</v>
          </cell>
          <cell r="I89" t="str">
            <v>33913910</v>
          </cell>
          <cell r="J89">
            <v>0</v>
          </cell>
          <cell r="K89">
            <v>86461.56</v>
          </cell>
          <cell r="L89">
            <v>3577.06</v>
          </cell>
          <cell r="M89">
            <v>3577.06</v>
          </cell>
        </row>
        <row r="90">
          <cell r="A90" t="str">
            <v>2024NE0000093</v>
          </cell>
          <cell r="B90" t="str">
            <v>34028316000103 - EMPRESA BRASILEIRA DE CORREIOS E TELEGRAFOS EBCT</v>
          </cell>
          <cell r="G90" t="str">
            <v>03122000120010001</v>
          </cell>
          <cell r="H90" t="str">
            <v>1.500.100.0.0000.0000</v>
          </cell>
          <cell r="I90" t="str">
            <v>33903947</v>
          </cell>
          <cell r="J90">
            <v>-121635.2</v>
          </cell>
          <cell r="K90">
            <v>0</v>
          </cell>
          <cell r="L90">
            <v>0</v>
          </cell>
          <cell r="M90">
            <v>0</v>
          </cell>
        </row>
        <row r="91">
          <cell r="A91" t="str">
            <v>2024NE0000094</v>
          </cell>
          <cell r="B91" t="str">
            <v>03146650215 - VANIAS BATISTA MENDONÇA</v>
          </cell>
          <cell r="G91" t="str">
            <v>03122000120010001</v>
          </cell>
          <cell r="H91" t="str">
            <v>1.500.100.0.0000.0000</v>
          </cell>
          <cell r="I91" t="str">
            <v>33903615</v>
          </cell>
          <cell r="J91">
            <v>0</v>
          </cell>
          <cell r="K91">
            <v>226640.2</v>
          </cell>
          <cell r="L91">
            <v>30265.82</v>
          </cell>
          <cell r="M91">
            <v>49091.74</v>
          </cell>
        </row>
        <row r="92">
          <cell r="A92" t="str">
            <v>2024NE0000095</v>
          </cell>
          <cell r="B92" t="str">
            <v>PF0000197 - FOLHA DE PAGAMENTO - LIQUIDO PGJ/AM ATIVOS</v>
          </cell>
          <cell r="G92" t="str">
            <v>03122000120030001</v>
          </cell>
          <cell r="H92" t="str">
            <v>1.500.100.0.0000.0000</v>
          </cell>
          <cell r="I92" t="str">
            <v>31901699</v>
          </cell>
          <cell r="J92">
            <v>0</v>
          </cell>
          <cell r="K92">
            <v>3374.28</v>
          </cell>
          <cell r="L92">
            <v>642.98</v>
          </cell>
          <cell r="M92">
            <v>3374.28</v>
          </cell>
        </row>
        <row r="93">
          <cell r="A93" t="str">
            <v>2024NE0000096</v>
          </cell>
          <cell r="B93" t="str">
            <v>PF0000197 - FOLHA DE PAGAMENTO - LIQUIDO PGJ/AM ATIVOS</v>
          </cell>
          <cell r="G93" t="str">
            <v>03122000120030001</v>
          </cell>
          <cell r="H93" t="str">
            <v>1.500.100.0.0000.0000</v>
          </cell>
          <cell r="I93" t="str">
            <v>31909301</v>
          </cell>
          <cell r="J93">
            <v>0</v>
          </cell>
          <cell r="K93">
            <v>22616.639999999999</v>
          </cell>
          <cell r="L93">
            <v>0</v>
          </cell>
          <cell r="M93">
            <v>22616.639999999999</v>
          </cell>
        </row>
        <row r="94">
          <cell r="A94" t="str">
            <v>2024NE0000097</v>
          </cell>
          <cell r="B94" t="str">
            <v>PF0000197 - FOLHA DE PAGAMENTO - LIQUIDO PGJ/AM ATIVOS</v>
          </cell>
          <cell r="G94" t="str">
            <v>03331323424690001</v>
          </cell>
          <cell r="H94" t="str">
            <v>1.500.100.0.0000.0000</v>
          </cell>
          <cell r="I94" t="str">
            <v>33904601</v>
          </cell>
          <cell r="J94">
            <v>0</v>
          </cell>
          <cell r="K94">
            <v>1535624.33</v>
          </cell>
          <cell r="L94">
            <v>0</v>
          </cell>
          <cell r="M94">
            <v>1535624.33</v>
          </cell>
        </row>
        <row r="95">
          <cell r="A95" t="str">
            <v>2024NE0000098</v>
          </cell>
          <cell r="B95" t="str">
            <v>00544659000109 - BB PREVIDÊNCIA FUNDO DE PENSÃO BANCO DO BRASIL</v>
          </cell>
          <cell r="G95" t="str">
            <v>03122000120030001</v>
          </cell>
          <cell r="H95" t="str">
            <v>1.500.100.0.0000.0000</v>
          </cell>
          <cell r="I95" t="str">
            <v>31900701</v>
          </cell>
          <cell r="J95">
            <v>0</v>
          </cell>
          <cell r="K95">
            <v>8981.92</v>
          </cell>
          <cell r="L95">
            <v>0</v>
          </cell>
          <cell r="M95">
            <v>0</v>
          </cell>
        </row>
        <row r="96">
          <cell r="A96" t="str">
            <v>2024NE0000099</v>
          </cell>
          <cell r="B96" t="str">
            <v>00544659000109 - BB PREVIDÊNCIA FUNDO DE PENSÃO BANCO DO BRASIL</v>
          </cell>
          <cell r="G96" t="str">
            <v>03122000120030001</v>
          </cell>
          <cell r="H96" t="str">
            <v>1.500.100.0.0000.0000</v>
          </cell>
          <cell r="I96" t="str">
            <v>31900701</v>
          </cell>
          <cell r="J96">
            <v>0</v>
          </cell>
          <cell r="K96">
            <v>8981.92</v>
          </cell>
          <cell r="L96">
            <v>0</v>
          </cell>
          <cell r="M96">
            <v>0</v>
          </cell>
        </row>
        <row r="97">
          <cell r="A97" t="str">
            <v>2024NE0000100</v>
          </cell>
          <cell r="B97" t="str">
            <v>07637990000112 - MANAUSPREV FUNDO UNICO DE PREV DO MUNIC DE MANAUS</v>
          </cell>
          <cell r="G97" t="str">
            <v>03122000120030001</v>
          </cell>
          <cell r="H97" t="str">
            <v>1.500.100.0.0000.0000</v>
          </cell>
          <cell r="I97" t="str">
            <v>31901309</v>
          </cell>
          <cell r="J97">
            <v>0</v>
          </cell>
          <cell r="K97">
            <v>251.72</v>
          </cell>
          <cell r="L97">
            <v>251.72</v>
          </cell>
          <cell r="M97">
            <v>251.72</v>
          </cell>
        </row>
        <row r="98">
          <cell r="A98" t="str">
            <v>2024NE0000101</v>
          </cell>
          <cell r="B98" t="str">
            <v>07637990000112 - MANAUSPREV FUNDO UNICO DE PREV DO MUNIC DE MANAUS</v>
          </cell>
          <cell r="G98" t="str">
            <v>03122000120030001</v>
          </cell>
          <cell r="H98" t="str">
            <v>1.500.100.0.0000.0000</v>
          </cell>
          <cell r="I98" t="str">
            <v>31901310</v>
          </cell>
          <cell r="J98">
            <v>0</v>
          </cell>
          <cell r="K98">
            <v>251.72</v>
          </cell>
          <cell r="L98">
            <v>251.72</v>
          </cell>
          <cell r="M98">
            <v>251.72</v>
          </cell>
        </row>
        <row r="99">
          <cell r="A99" t="str">
            <v>2024NE0000102</v>
          </cell>
          <cell r="B99" t="str">
            <v>12316919000178 - FUNDO DE PREVIDENCIA SOCIAL DOS SERVIDORES PUBLICOS DE MANAQUIRI-AM</v>
          </cell>
          <cell r="G99" t="str">
            <v>03122000120030001</v>
          </cell>
          <cell r="H99" t="str">
            <v>1.500.100.0.0000.0000</v>
          </cell>
          <cell r="I99" t="str">
            <v>31901306</v>
          </cell>
          <cell r="J99">
            <v>0</v>
          </cell>
          <cell r="K99">
            <v>253.89</v>
          </cell>
          <cell r="L99">
            <v>0</v>
          </cell>
          <cell r="M99">
            <v>0</v>
          </cell>
        </row>
        <row r="100">
          <cell r="A100" t="str">
            <v>2024NE0000103</v>
          </cell>
          <cell r="B100" t="str">
            <v>12316919000178 - FUNDO DE PREVIDENCIA SOCIAL DOS SERVIDORES PUBLICOS DE MANAQUIRI-AM</v>
          </cell>
          <cell r="G100" t="str">
            <v>03122000120030001</v>
          </cell>
          <cell r="H100" t="str">
            <v>1.500.100.0.0000.0000</v>
          </cell>
          <cell r="I100" t="str">
            <v>31901306</v>
          </cell>
          <cell r="J100">
            <v>0</v>
          </cell>
          <cell r="K100">
            <v>253.89</v>
          </cell>
          <cell r="L100">
            <v>0</v>
          </cell>
          <cell r="M100">
            <v>0</v>
          </cell>
        </row>
        <row r="101">
          <cell r="A101" t="str">
            <v>2024NE0000104</v>
          </cell>
          <cell r="B101" t="str">
            <v>03491063000186 - INSTITUTO DE PREVIDENCIA DO ESTADO DE RORAIMA</v>
          </cell>
          <cell r="G101" t="str">
            <v>03122000120030001</v>
          </cell>
          <cell r="H101" t="str">
            <v>1.500.100.0.0000.0000</v>
          </cell>
          <cell r="I101" t="str">
            <v>31901306</v>
          </cell>
          <cell r="J101">
            <v>0</v>
          </cell>
          <cell r="K101">
            <v>2452.3000000000002</v>
          </cell>
          <cell r="L101">
            <v>0</v>
          </cell>
          <cell r="M101">
            <v>2452.3000000000002</v>
          </cell>
        </row>
        <row r="102">
          <cell r="A102" t="str">
            <v>2024NE0000105</v>
          </cell>
          <cell r="B102" t="str">
            <v>03491063000186 - INSTITUTO DE PREVIDENCIA DO ESTADO DE RORAIMA</v>
          </cell>
          <cell r="G102" t="str">
            <v>03122000120030001</v>
          </cell>
          <cell r="H102" t="str">
            <v>1.500.100.0.0000.0000</v>
          </cell>
          <cell r="I102" t="str">
            <v>31901306</v>
          </cell>
          <cell r="J102">
            <v>0</v>
          </cell>
          <cell r="K102">
            <v>2452.3000000000002</v>
          </cell>
          <cell r="L102">
            <v>0</v>
          </cell>
          <cell r="M102">
            <v>2452.3000000000002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transparencia/Empenhos_2024/NE_60_7a398.pdf" TargetMode="External"/><Relationship Id="rId21" Type="http://schemas.openxmlformats.org/officeDocument/2006/relationships/hyperlink" Target="https://www.mpam.mp.br/images/1_TA_ao_CT_N%C2%BA_034-2021_-_MP-PGJ_52def.pdf" TargetMode="External"/><Relationship Id="rId324" Type="http://schemas.openxmlformats.org/officeDocument/2006/relationships/hyperlink" Target="https://www.mpam.mp.br/images/transparencia/Empenhos_2024/NE_109_58310.pdf" TargetMode="External"/><Relationship Id="rId531" Type="http://schemas.openxmlformats.org/officeDocument/2006/relationships/hyperlink" Target="https://www.mpam.mp.br/images/transparencia/Empenhos_2024/NE_342_e7e1c.pdf" TargetMode="External"/><Relationship Id="rId170" Type="http://schemas.openxmlformats.org/officeDocument/2006/relationships/hyperlink" Target="https://www.mpam.mp.br/images/4%C2%BA_TA_ao_CT_10-2020_-_MP-PGJ_0fe62.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72_010af.pdf" TargetMode="External"/><Relationship Id="rId32" Type="http://schemas.openxmlformats.org/officeDocument/2006/relationships/hyperlink" Target="https://www.mpam.mp.br/images/2_TA_ao_CT_N%C2%BA_032-2021_-_MP-PGJ_ccef2.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4/NE_120_11532.pdf" TargetMode="External"/><Relationship Id="rId542" Type="http://schemas.openxmlformats.org/officeDocument/2006/relationships/hyperlink" Target="https://www.mpam.mp.br/images/transparencia/Empenhos_2024/NE_353_3a8c1.pdf" TargetMode="External"/><Relationship Id="rId181" Type="http://schemas.openxmlformats.org/officeDocument/2006/relationships/hyperlink" Target="https://www.mpam.mp.br/images/1%C2%BA_TAP_a_CT_n%C2%BA_02-2019_-_MP-PGJ_-_2021.013488_694e5.pdf" TargetMode="External"/><Relationship Id="rId402" Type="http://schemas.openxmlformats.org/officeDocument/2006/relationships/hyperlink" Target="https://www.mpam.mp.br/images/transparencia/Empenhos_2024/NE_195_9c0f6.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91_ddf18.pdf" TargetMode="External"/><Relationship Id="rId43" Type="http://schemas.openxmlformats.org/officeDocument/2006/relationships/hyperlink" Target="https://www.mpam.mp.br/images/3_TA_ao_CT_N%C2%BA_022-2021_-_MP-PGJ_3d457.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4/NE_132_54f4c.pdf" TargetMode="External"/><Relationship Id="rId553" Type="http://schemas.openxmlformats.org/officeDocument/2006/relationships/hyperlink" Target="https://www.mpam.mp.br/images/transparencia/Empenhos_2024/NE_365_66b1c.pdf" TargetMode="External"/><Relationship Id="rId192" Type="http://schemas.openxmlformats.org/officeDocument/2006/relationships/hyperlink" Target="https://www.mpam.mp.br/images/CT_07-2024_-_MP-PGJ_aa585.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206_e7948.pdf" TargetMode="External"/><Relationship Id="rId497" Type="http://schemas.openxmlformats.org/officeDocument/2006/relationships/hyperlink" Target="https://www.mpam.mp.br/images/transparencia/Empenhos_2024/NE_303_53533.pdf" TargetMode="External"/><Relationship Id="rId357" Type="http://schemas.openxmlformats.org/officeDocument/2006/relationships/hyperlink" Target="https://www.mpam.mp.br/images/transparencia/Empenhos_2024/NE_144_b01e9.pdf" TargetMode="External"/><Relationship Id="rId54" Type="http://schemas.openxmlformats.org/officeDocument/2006/relationships/hyperlink" Target="https://www.mpam.mp.br/images/4%C2%BA_TA_ao_CT_015-2020_-_MP-PGJ_91a1e.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97_396d5.pdf" TargetMode="External"/><Relationship Id="rId424" Type="http://schemas.openxmlformats.org/officeDocument/2006/relationships/hyperlink" Target="https://www.mpam.mp.br/images/transparencia/Empenhos_2024/NE_218_f8fb2.pdf" TargetMode="External"/><Relationship Id="rId270" Type="http://schemas.openxmlformats.org/officeDocument/2006/relationships/hyperlink" Target="https://www.mpam.mp.br/images/1_TA_ao_CT_N%C2%BA_013-2023_-_MPPGJ_64e36.pdf" TargetMode="External"/><Relationship Id="rId65" Type="http://schemas.openxmlformats.org/officeDocument/2006/relationships/hyperlink" Target="https://www.mpam.mp.br/images/transparencia/Empenhos_2024/NE_6_27425.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transparencia/Empenhos_2024/NE_155_fa619.pdf" TargetMode="External"/><Relationship Id="rId575" Type="http://schemas.openxmlformats.org/officeDocument/2006/relationships/hyperlink" Target="https://www.mpam.mp.br/images/transparencia/Empenhos_2024/NE_435_08dd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229_43785.pdf" TargetMode="External"/><Relationship Id="rId281" Type="http://schemas.openxmlformats.org/officeDocument/2006/relationships/hyperlink" Target="https://www.mpam.mp.br/images/transparencia/Empenhos_2023/NE_2406_39522.pdf" TargetMode="External"/><Relationship Id="rId502" Type="http://schemas.openxmlformats.org/officeDocument/2006/relationships/hyperlink" Target="https://www.mpam.mp.br/images/transparencia/Empenhos_2024/NE_308_7b3e4.pdf" TargetMode="External"/><Relationship Id="rId76" Type="http://schemas.openxmlformats.org/officeDocument/2006/relationships/hyperlink" Target="https://www.mpam.mp.br/images/transparencia/Empenhos_2024/NE_17_ee5ab.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66_38e71.pdf" TargetMode="External"/><Relationship Id="rId586" Type="http://schemas.openxmlformats.org/officeDocument/2006/relationships/hyperlink" Target="https://www.mpam.mp.br/images/transparencia/Empenhos_2024/NE_447_7ef15.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240_54519.pdf" TargetMode="External"/><Relationship Id="rId292" Type="http://schemas.openxmlformats.org/officeDocument/2006/relationships/hyperlink" Target="https://www.mpam.mp.br/images/transparencia/Empenhos_2023/ne_2469_b8858.pdf" TargetMode="External"/><Relationship Id="rId306" Type="http://schemas.openxmlformats.org/officeDocument/2006/relationships/hyperlink" Target="https://www.mpam.mp.br/images/2_TA_ao_CT_N%C2%BA_033-2021-MP-PGJ_5ca34.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319_e032c.pdf" TargetMode="External"/><Relationship Id="rId597" Type="http://schemas.openxmlformats.org/officeDocument/2006/relationships/hyperlink" Target="https://www.mpam.mp.br/images/transparencia/Empenhos_2024/NE_458_18a81.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252_04121.pdf" TargetMode="External"/><Relationship Id="rId14" Type="http://schemas.openxmlformats.org/officeDocument/2006/relationships/hyperlink" Target="https://www.mpam.mp.br/images/CCT_06-2022_-_MP-PGJ_b19f3.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335_cb17d.pdf" TargetMode="External"/><Relationship Id="rId98" Type="http://schemas.openxmlformats.org/officeDocument/2006/relationships/hyperlink" Target="https://www.mpam.mp.br/images/transparencia/Empenhos_2024/NE_39_49e20.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transparencia/Empenhos_2024/NE_157_0c1d3.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64_62e01.pdf" TargetMode="External"/><Relationship Id="rId25" Type="http://schemas.openxmlformats.org/officeDocument/2006/relationships/hyperlink" Target="https://www.mpam.mp.br/images/1%C2%BA_TA_ao_CT_06-2023_-_MP-PGJ_5fcdc.pdf" TargetMode="External"/><Relationship Id="rId67" Type="http://schemas.openxmlformats.org/officeDocument/2006/relationships/hyperlink" Target="https://www.mpam.mp.br/images/transparencia/Empenhos_2024/NE_8_30ce5.pdf" TargetMode="External"/><Relationship Id="rId272" Type="http://schemas.openxmlformats.org/officeDocument/2006/relationships/hyperlink" Target="https://www.mpam.mp.br/images/transparencia/Empenhos_2023/NE_2217_6aa98.pdf" TargetMode="External"/><Relationship Id="rId328" Type="http://schemas.openxmlformats.org/officeDocument/2006/relationships/hyperlink" Target="https://www.mpam.mp.br/images/transparencia/Empenhos_2024/NE_113_466a3.pdf" TargetMode="External"/><Relationship Id="rId535" Type="http://schemas.openxmlformats.org/officeDocument/2006/relationships/hyperlink" Target="https://www.mpam.mp.br/images/transparencia/Empenhos_2024/NE_346_6a12c.pdf" TargetMode="External"/><Relationship Id="rId577" Type="http://schemas.openxmlformats.org/officeDocument/2006/relationships/hyperlink" Target="https://www.mpam.mp.br/images/transparencia/Empenhos_2024/NE_437_73247.pdf" TargetMode="External"/><Relationship Id="rId132" Type="http://schemas.openxmlformats.org/officeDocument/2006/relationships/hyperlink" Target="https://www.mpam.mp.br/images/transparencia/Empenhos_2024/NE_77_1da6e.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68_b51c0.pdf" TargetMode="External"/><Relationship Id="rId602" Type="http://schemas.openxmlformats.org/officeDocument/2006/relationships/hyperlink" Target="https://www.mpam.mp.br/images/transparencia/Empenhos_2024/NE_467_15ba6.pdf" TargetMode="External"/><Relationship Id="rId241" Type="http://schemas.openxmlformats.org/officeDocument/2006/relationships/hyperlink" Target="https://www.mpam.mp.br/images/transparencia/Empenhos_2023/NE_1496_cdb5d.pdf" TargetMode="External"/><Relationship Id="rId437" Type="http://schemas.openxmlformats.org/officeDocument/2006/relationships/hyperlink" Target="https://www.mpam.mp.br/images/transparencia/Empenhos_2024/NE_231_68791.pdf" TargetMode="External"/><Relationship Id="rId479" Type="http://schemas.openxmlformats.org/officeDocument/2006/relationships/hyperlink" Target="https://www.mpam.mp.br/images/transparencia/Empenhos_2024/NE_282_a5a8a.pdf" TargetMode="External"/><Relationship Id="rId36" Type="http://schemas.openxmlformats.org/officeDocument/2006/relationships/hyperlink" Target="https://www.mpam.mp.br/images/Contratos/2023/Aditivos/5%C2%BA_TA_ao_CT_03-2019_-_MP-PGJ_4f3e5.pdf" TargetMode="External"/><Relationship Id="rId283" Type="http://schemas.openxmlformats.org/officeDocument/2006/relationships/hyperlink" Target="https://www.mpam.mp.br/images/transparencia/Empenhos_2023/NE_2419_05d6e.pdf" TargetMode="External"/><Relationship Id="rId339" Type="http://schemas.openxmlformats.org/officeDocument/2006/relationships/hyperlink" Target="https://www.mpam.mp.br/images/transparencia/Empenhos_2024/NE_124_9fe3b.pdf" TargetMode="External"/><Relationship Id="rId490" Type="http://schemas.openxmlformats.org/officeDocument/2006/relationships/hyperlink" Target="https://www.mpam.mp.br/images/transparencia/Empenhos_2024/NE_295_1e349.pdf" TargetMode="External"/><Relationship Id="rId504" Type="http://schemas.openxmlformats.org/officeDocument/2006/relationships/hyperlink" Target="https://www.mpam.mp.br/images/transparencia/Empenhos_2024/NE_310_69072.pdf" TargetMode="External"/><Relationship Id="rId546" Type="http://schemas.openxmlformats.org/officeDocument/2006/relationships/hyperlink" Target="https://www.mpam.mp.br/images/transparencia/Empenhos_2024/NE_357_e5a62.pdf" TargetMode="External"/><Relationship Id="rId78" Type="http://schemas.openxmlformats.org/officeDocument/2006/relationships/hyperlink" Target="https://www.mpam.mp.br/images/transparencia/Empenhos_2024/NE_19_d2f1c.pdf" TargetMode="External"/><Relationship Id="rId101" Type="http://schemas.openxmlformats.org/officeDocument/2006/relationships/hyperlink" Target="https://www.mpam.mp.br/images/transparencia/Empenhos_2024/NE_42_5da94.pdf" TargetMode="External"/><Relationship Id="rId143" Type="http://schemas.openxmlformats.org/officeDocument/2006/relationships/hyperlink" Target="https://www.mpam.mp.br/images/transparencia/Empenhos_2024/NE_88_5ee30.pdf" TargetMode="External"/><Relationship Id="rId185" Type="http://schemas.openxmlformats.org/officeDocument/2006/relationships/hyperlink" Target="https://www.mpam.mp.br/images/CT_03-2024_-_MP-PGJ_39380.pdf" TargetMode="External"/><Relationship Id="rId350" Type="http://schemas.openxmlformats.org/officeDocument/2006/relationships/hyperlink" Target="https://www.mpam.mp.br/images/transparencia/Empenhos_2024/NE_136_0bdcf.pdf" TargetMode="External"/><Relationship Id="rId406" Type="http://schemas.openxmlformats.org/officeDocument/2006/relationships/hyperlink" Target="https://www.mpam.mp.br/images/transparencia/Empenhos_2024/NE_199_8c707.pdf" TargetMode="External"/><Relationship Id="rId588" Type="http://schemas.openxmlformats.org/officeDocument/2006/relationships/hyperlink" Target="https://www.mpam.mp.br/images/transparencia/Empenhos_2024/NE_449_db681.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392" Type="http://schemas.openxmlformats.org/officeDocument/2006/relationships/hyperlink" Target="https://www.mpam.mp.br/images/transparencia/Empenhos_2024/NE_179_9f672.pdf" TargetMode="External"/><Relationship Id="rId448" Type="http://schemas.openxmlformats.org/officeDocument/2006/relationships/hyperlink" Target="https://www.mpam.mp.br/images/transparencia/Empenhos_2024/NE_243_b982b.pdf" TargetMode="External"/><Relationship Id="rId613" Type="http://schemas.openxmlformats.org/officeDocument/2006/relationships/drawing" Target="../drawings/drawing1.xml"/><Relationship Id="rId252" Type="http://schemas.openxmlformats.org/officeDocument/2006/relationships/hyperlink" Target="https://www.mpam.mp.br/images/transparencia/Empenhos_2023/NE_1886_ccb8d.pdf" TargetMode="External"/><Relationship Id="rId294" Type="http://schemas.openxmlformats.org/officeDocument/2006/relationships/hyperlink" Target="https://www.mpam.mp.br/images/transparencia/Empenhos_2023/NE_2512_dd2e1.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321_2890e.pdf" TargetMode="External"/><Relationship Id="rId47" Type="http://schemas.openxmlformats.org/officeDocument/2006/relationships/hyperlink" Target="https://www.mpam.mp.br/images/Contratos/2023/Contrato/CT_04-2023_-_MP-PGJ.pdf_ee471.pdf" TargetMode="External"/><Relationship Id="rId89" Type="http://schemas.openxmlformats.org/officeDocument/2006/relationships/hyperlink" Target="https://www.mpam.mp.br/images/transparencia/Empenhos_2024/NE_30_cd28c.pdf" TargetMode="External"/><Relationship Id="rId112" Type="http://schemas.openxmlformats.org/officeDocument/2006/relationships/hyperlink" Target="https://www.mpam.mp.br/images/transparencia/Empenhos_2024/NE_55_dd0e9.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4/NE_148_df154.pdf" TargetMode="External"/><Relationship Id="rId557" Type="http://schemas.openxmlformats.org/officeDocument/2006/relationships/hyperlink" Target="https://www.mpam.mp.br/images/transparencia/Empenhos_2024/NE_370_f2842.pdf" TargetMode="External"/><Relationship Id="rId599" Type="http://schemas.openxmlformats.org/officeDocument/2006/relationships/hyperlink" Target="https://www.mpam.mp.br/images/transparencia/Empenhos_2024/NE_460_921ac.pdf" TargetMode="External"/><Relationship Id="rId196" Type="http://schemas.openxmlformats.org/officeDocument/2006/relationships/hyperlink" Target="https://www.mpam.mp.br/images/CT_06-2024_-_MP-PGJ_c61c7.pdf" TargetMode="External"/><Relationship Id="rId417" Type="http://schemas.openxmlformats.org/officeDocument/2006/relationships/hyperlink" Target="https://www.mpam.mp.br/images/transparencia/Empenhos_2024/NE_211_f45e7.pdf" TargetMode="External"/><Relationship Id="rId459" Type="http://schemas.openxmlformats.org/officeDocument/2006/relationships/hyperlink" Target="https://www.mpam.mp.br/images/transparencia/Empenhos_2024/NE_254_fd458.pdf" TargetMode="External"/><Relationship Id="rId16" Type="http://schemas.openxmlformats.org/officeDocument/2006/relationships/hyperlink" Target="https://www.mpam.mp.br/images/3%C2%BA_TA_ao_CC_003-2020_-_MP-PGJ_03dbd.pdf" TargetMode="External"/><Relationship Id="rId221" Type="http://schemas.openxmlformats.org/officeDocument/2006/relationships/hyperlink" Target="https://www.mpam.mp.br/images/CT_07-2023_-_MP-PGJ_fb5b5.pdf" TargetMode="External"/><Relationship Id="rId263" Type="http://schemas.openxmlformats.org/officeDocument/2006/relationships/hyperlink" Target="https://www.mpam.mp.br/images/transparencia/Empenhos_2023/NE_2068_c4845.pdf" TargetMode="External"/><Relationship Id="rId319" Type="http://schemas.openxmlformats.org/officeDocument/2006/relationships/hyperlink" Target="https://www.mpam.mp.br/images/CT_02-2024_-_MP-PGJ_a0b71.pdf" TargetMode="External"/><Relationship Id="rId470" Type="http://schemas.openxmlformats.org/officeDocument/2006/relationships/hyperlink" Target="https://www.mpam.mp.br/images/transparencia/Empenhos_2024/NE_266_ac3b1.pdf" TargetMode="External"/><Relationship Id="rId526" Type="http://schemas.openxmlformats.org/officeDocument/2006/relationships/hyperlink" Target="https://www.mpam.mp.br/images/transparencia/Empenhos_2024/NE_337_d5ff3.pdf" TargetMode="External"/><Relationship Id="rId58" Type="http://schemas.openxmlformats.org/officeDocument/2006/relationships/hyperlink" Target="https://www.mpam.mp.br/images/2_TA_ao_CT_N%C2%BA_035-2021-MP-PGJ_cea87.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transparencia/Empenhos_2024/NE_115_f443d.pdf" TargetMode="External"/><Relationship Id="rId568" Type="http://schemas.openxmlformats.org/officeDocument/2006/relationships/hyperlink" Target="https://www.mpam.mp.br/images/transparencia/Empenhos_2024/NE_428_44b30.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transparencia/Empenhos_2024/NE_159_35e66.pdf" TargetMode="External"/><Relationship Id="rId428" Type="http://schemas.openxmlformats.org/officeDocument/2006/relationships/hyperlink" Target="https://www.mpam.mp.br/images/transparencia/Empenhos_2024/NE_222_9a182.pdf" TargetMode="External"/><Relationship Id="rId232" Type="http://schemas.openxmlformats.org/officeDocument/2006/relationships/hyperlink" Target="https://www.mpam.mp.br/images/2%C2%BA_TA_ao_CT_008-2021_-_MP-PGJ_bc47a.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84_bb244.pdf" TargetMode="External"/><Relationship Id="rId27" Type="http://schemas.openxmlformats.org/officeDocument/2006/relationships/hyperlink" Target="https://www.mpam.mp.br/images/Contratos/2023/Carta_Contrato/CCT_n%C2%BA_06-MP-PGJ_2a292.pdf" TargetMode="External"/><Relationship Id="rId69" Type="http://schemas.openxmlformats.org/officeDocument/2006/relationships/hyperlink" Target="https://www.mpam.mp.br/images/transparencia/Empenhos_2024/NE_10_eb222.pdf" TargetMode="External"/><Relationship Id="rId134" Type="http://schemas.openxmlformats.org/officeDocument/2006/relationships/hyperlink" Target="https://www.mpam.mp.br/images/transparencia/Empenhos_2024/NE_79_e4140.pdf" TargetMode="External"/><Relationship Id="rId537" Type="http://schemas.openxmlformats.org/officeDocument/2006/relationships/hyperlink" Target="https://www.mpam.mp.br/images/transparencia/Empenhos_2024/NE_348_52c61.pdf" TargetMode="External"/><Relationship Id="rId579" Type="http://schemas.openxmlformats.org/officeDocument/2006/relationships/hyperlink" Target="https://www.mpam.mp.br/images/transparencia/Empenhos_2024/NE_440_49cac.pdf" TargetMode="External"/><Relationship Id="rId80" Type="http://schemas.openxmlformats.org/officeDocument/2006/relationships/hyperlink" Target="https://www.mpam.mp.br/images/transparencia/Empenhos_2024/NE_21_3b2ff.pdf" TargetMode="External"/><Relationship Id="rId176" Type="http://schemas.openxmlformats.org/officeDocument/2006/relationships/hyperlink" Target="https://www.mpam.mp.br/images/2_TA_ao_CT_N%C2%BA_035-2021-MP-PGJ_cea87.pdf" TargetMode="External"/><Relationship Id="rId341" Type="http://schemas.openxmlformats.org/officeDocument/2006/relationships/hyperlink" Target="https://www.mpam.mp.br/images/transparencia/Empenhos_2024/NE_127_72440.pdf" TargetMode="External"/><Relationship Id="rId383" Type="http://schemas.openxmlformats.org/officeDocument/2006/relationships/hyperlink" Target="https://www.mpam.mp.br/images/transparencia/Empenhos_2024/NE_170_0b328.pdf" TargetMode="External"/><Relationship Id="rId439" Type="http://schemas.openxmlformats.org/officeDocument/2006/relationships/hyperlink" Target="https://www.mpam.mp.br/images/transparencia/Empenhos_2024/NE_233_bbb71.pdf" TargetMode="External"/><Relationship Id="rId590" Type="http://schemas.openxmlformats.org/officeDocument/2006/relationships/hyperlink" Target="https://www.mpam.mp.br/images/transparencia/Empenhos_2024/NE_451_cf0eb.pdf" TargetMode="External"/><Relationship Id="rId604" Type="http://schemas.openxmlformats.org/officeDocument/2006/relationships/hyperlink" Target="https://www.mpam.mp.br/images/transparencia/Empenhos_2024/NE_469_74b46.pdf" TargetMode="External"/><Relationship Id="rId201" Type="http://schemas.openxmlformats.org/officeDocument/2006/relationships/hyperlink" Target="https://www.mpam.mp.br/images/NE_204_9f28d.pdf" TargetMode="External"/><Relationship Id="rId243" Type="http://schemas.openxmlformats.org/officeDocument/2006/relationships/hyperlink" Target="https://www.mpam.mp.br/images/2%C2%BA_TA_ao_CT_013-2021_-_MP-PGJ_f9615.pdf" TargetMode="External"/><Relationship Id="rId285" Type="http://schemas.openxmlformats.org/officeDocument/2006/relationships/hyperlink" Target="https://www.mpam.mp.br/images/transparencia/Empenhos_2023/NE_2422_3cf08.pdf" TargetMode="External"/><Relationship Id="rId450" Type="http://schemas.openxmlformats.org/officeDocument/2006/relationships/hyperlink" Target="https://www.mpam.mp.br/images/transparencia/Empenhos_2024/NE_245_0277a.pdf" TargetMode="External"/><Relationship Id="rId506" Type="http://schemas.openxmlformats.org/officeDocument/2006/relationships/hyperlink" Target="https://www.mpam.mp.br/images/transparencia/Empenhos_2024/NE_312_683da.pdf" TargetMode="External"/><Relationship Id="rId38" Type="http://schemas.openxmlformats.org/officeDocument/2006/relationships/hyperlink" Target="https://www.mpam.mp.br/images/CCT_04-2022_-_MP-PGJ_fcb3e.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492" Type="http://schemas.openxmlformats.org/officeDocument/2006/relationships/hyperlink" Target="https://www.mpam.mp.br/images/transparencia/Empenhos_2024/NE_297_5fe59.pdf" TargetMode="External"/><Relationship Id="rId548" Type="http://schemas.openxmlformats.org/officeDocument/2006/relationships/hyperlink" Target="https://www.mpam.mp.br/images/transparencia/Empenhos_2024/NE_359_c5aa4.pdf" TargetMode="External"/><Relationship Id="rId91" Type="http://schemas.openxmlformats.org/officeDocument/2006/relationships/hyperlink" Target="https://www.mpam.mp.br/images/transparencia/Empenhos_2024/NE_32_08dbf.pdf" TargetMode="External"/><Relationship Id="rId145" Type="http://schemas.openxmlformats.org/officeDocument/2006/relationships/hyperlink" Target="https://www.mpam.mp.br/images/transparencia/Empenhos_2024/NE_90_81e4d.pdf" TargetMode="External"/><Relationship Id="rId187" Type="http://schemas.openxmlformats.org/officeDocument/2006/relationships/hyperlink" Target="https://www.mpam.mp.br/images/1%C2%BA_TA_ao_CT_08-2023_-_MP-PGJ_b6d6d.pdf" TargetMode="External"/><Relationship Id="rId352" Type="http://schemas.openxmlformats.org/officeDocument/2006/relationships/hyperlink" Target="https://www.mpam.mp.br/images/transparencia/Empenhos_2024/NE_139_73808.pdf" TargetMode="External"/><Relationship Id="rId394" Type="http://schemas.openxmlformats.org/officeDocument/2006/relationships/hyperlink" Target="https://www.mpam.mp.br/images/transparencia/Empenhos_2024/NE_181_d4cde.pdf" TargetMode="External"/><Relationship Id="rId408" Type="http://schemas.openxmlformats.org/officeDocument/2006/relationships/hyperlink" Target="https://www.mpam.mp.br/images/transparencia/Empenhos_2024/NE_201_5d1f5.pdf" TargetMode="External"/><Relationship Id="rId212" Type="http://schemas.openxmlformats.org/officeDocument/2006/relationships/hyperlink" Target="https://www.mpam.mp.br/images/1%C2%BA_TAP_a_TCS_n%C2%BA_10-2021_-_MP-PGJ_-_2021.007091_ec916.pdf" TargetMode="External"/><Relationship Id="rId254" Type="http://schemas.openxmlformats.org/officeDocument/2006/relationships/hyperlink" Target="https://www.mpam.mp.br/images/transparencia/Empenhos_2023/NE_1907_3a732.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296" Type="http://schemas.openxmlformats.org/officeDocument/2006/relationships/hyperlink" Target="https://www.mpam.mp.br/images/transparencia/Empenhos_2023/NE_2516_5ae5e.pdf" TargetMode="External"/><Relationship Id="rId461" Type="http://schemas.openxmlformats.org/officeDocument/2006/relationships/hyperlink" Target="https://www.mpam.mp.br/images/transparencia/Empenhos_2024/NE_256_b1b87.pdf" TargetMode="External"/><Relationship Id="rId517" Type="http://schemas.openxmlformats.org/officeDocument/2006/relationships/hyperlink" Target="https://www.mpam.mp.br/images/transparencia/Empenhos_2024/NE_327_af91d.pdf" TargetMode="External"/><Relationship Id="rId559" Type="http://schemas.openxmlformats.org/officeDocument/2006/relationships/hyperlink" Target="https://www.mpam.mp.br/images/transparencia/Empenhos_2024/NE_372_8e7a6.pdf" TargetMode="External"/><Relationship Id="rId60" Type="http://schemas.openxmlformats.org/officeDocument/2006/relationships/hyperlink" Target="https://www.mpam.mp.br/images/transparencia/Empenhos_2024/NE_1_be49e.pdf" TargetMode="External"/><Relationship Id="rId156" Type="http://schemas.openxmlformats.org/officeDocument/2006/relationships/hyperlink" Target="https://www.mpam.mp.br/images/transparencia/Empenhos_2024/NE_101_9c4e2.pdf" TargetMode="External"/><Relationship Id="rId198" Type="http://schemas.openxmlformats.org/officeDocument/2006/relationships/hyperlink" Target="https://www.mpam.mp.br/images/CT_n%C2%BA_034-2021-MP-PGJ_f1b15.pdf" TargetMode="External"/><Relationship Id="rId321" Type="http://schemas.openxmlformats.org/officeDocument/2006/relationships/hyperlink" Target="https://www.mpam.mp.br/images/transparencia/Empenhos_2024/NE_106_5fc65.pdf" TargetMode="External"/><Relationship Id="rId363" Type="http://schemas.openxmlformats.org/officeDocument/2006/relationships/hyperlink" Target="https://www.mpam.mp.br/images/transparencia/Empenhos_2024/NE_150_eac21.pdf" TargetMode="External"/><Relationship Id="rId419" Type="http://schemas.openxmlformats.org/officeDocument/2006/relationships/hyperlink" Target="https://www.mpam.mp.br/images/transparencia/Empenhos_2024/NE_213_949e8.pdf" TargetMode="External"/><Relationship Id="rId570" Type="http://schemas.openxmlformats.org/officeDocument/2006/relationships/hyperlink" Target="https://www.mpam.mp.br/images/transparencia/Empenhos_2024/NE_430_ad75f.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224_2ceb5.pdf" TargetMode="External"/><Relationship Id="rId18" Type="http://schemas.openxmlformats.org/officeDocument/2006/relationships/hyperlink" Target="https://www.mpam.mp.br/images/Contratos/2023/Aditivos/1%C2%BA_TA_ao_CT_01-2022_-_MP-PGJ_04229.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68_ec02e.pdf" TargetMode="External"/><Relationship Id="rId528" Type="http://schemas.openxmlformats.org/officeDocument/2006/relationships/hyperlink" Target="https://www.mpam.mp.br/images/transparencia/Empenhos_2024/NE_339_a0e67.pdf" TargetMode="External"/><Relationship Id="rId125" Type="http://schemas.openxmlformats.org/officeDocument/2006/relationships/hyperlink" Target="https://www.mpam.mp.br/images/transparencia/Empenhos_2024/NE_68_2131c.pdf" TargetMode="External"/><Relationship Id="rId167" Type="http://schemas.openxmlformats.org/officeDocument/2006/relationships/hyperlink" Target="https://www.mpam.mp.br/images/transparencia/Empenhos_2023/NE_2000_8362e.pdf" TargetMode="External"/><Relationship Id="rId332" Type="http://schemas.openxmlformats.org/officeDocument/2006/relationships/hyperlink" Target="https://www.mpam.mp.br/images/transparencia/Empenhos_2024/NE_117_078ce.pdf" TargetMode="External"/><Relationship Id="rId374" Type="http://schemas.openxmlformats.org/officeDocument/2006/relationships/hyperlink" Target="https://www.mpam.mp.br/images/transparencia/Empenhos_2024/NE_161_a7a47.pdf" TargetMode="External"/><Relationship Id="rId581" Type="http://schemas.openxmlformats.org/officeDocument/2006/relationships/hyperlink" Target="https://www.mpam.mp.br/images/transparencia/Empenhos_2024/NE_442_4cd56.pdf" TargetMode="External"/><Relationship Id="rId71" Type="http://schemas.openxmlformats.org/officeDocument/2006/relationships/hyperlink" Target="https://www.mpam.mp.br/images/transparencia/Empenhos_2024/NE_12_149c7.pdf" TargetMode="External"/><Relationship Id="rId234" Type="http://schemas.openxmlformats.org/officeDocument/2006/relationships/hyperlink" Target="https://www.mpam.mp.br/images/transparencia/Empenhos_2023/NE_1252_ecd18.pdf" TargetMode="External"/><Relationship Id="rId2" Type="http://schemas.openxmlformats.org/officeDocument/2006/relationships/hyperlink" Target="https://www.mpam.mp.br/images/3%C2%BA_TAP_a_CT_n%C2%BA_16-2020_-_MP-PGJ_-_2022.016682_e1fd1.pdf" TargetMode="External"/><Relationship Id="rId29" Type="http://schemas.openxmlformats.org/officeDocument/2006/relationships/hyperlink" Target="https://www.mpam.mp.br/images/CT_15-2023_-_MP-PGJ_777a8.pdf" TargetMode="External"/><Relationship Id="rId276" Type="http://schemas.openxmlformats.org/officeDocument/2006/relationships/hyperlink" Target="https://www.mpam.mp.br/images/CT_33-2023_-_MP-PGJ_ee5ee.pdf" TargetMode="External"/><Relationship Id="rId441" Type="http://schemas.openxmlformats.org/officeDocument/2006/relationships/hyperlink" Target="https://www.mpam.mp.br/images/transparencia/Empenhos_2024/NE_235_b18b6.pdf" TargetMode="External"/><Relationship Id="rId483" Type="http://schemas.openxmlformats.org/officeDocument/2006/relationships/hyperlink" Target="https://www.mpam.mp.br/images/transparencia/Empenhos_2024/NE_287_4a281.pdf" TargetMode="External"/><Relationship Id="rId539" Type="http://schemas.openxmlformats.org/officeDocument/2006/relationships/hyperlink" Target="https://www.mpam.mp.br/images/transparencia/Empenhos_2024/NE_350_30b9f.pdf" TargetMode="External"/><Relationship Id="rId40" Type="http://schemas.openxmlformats.org/officeDocument/2006/relationships/hyperlink" Target="https://www.mpam.mp.br/images/2%C2%BA_TA_ao_CC_007-2021_-_MP-PGJ_d2193.pdf" TargetMode="External"/><Relationship Id="rId136" Type="http://schemas.openxmlformats.org/officeDocument/2006/relationships/hyperlink" Target="https://www.mpam.mp.br/images/transparencia/Empenhos_2024/NE_81_b9235.pdf" TargetMode="External"/><Relationship Id="rId178" Type="http://schemas.openxmlformats.org/officeDocument/2006/relationships/hyperlink" Target="https://www.mpam.mp.br/images/CCT_n%C2%BA_01-2024-MP-PGJ_88e7c.pdf" TargetMode="External"/><Relationship Id="rId301" Type="http://schemas.openxmlformats.org/officeDocument/2006/relationships/hyperlink" Target="https://www.mpam.mp.br/images/transparencia/Empenhos_2023/NE_2690_560f6.pdf" TargetMode="External"/><Relationship Id="rId343" Type="http://schemas.openxmlformats.org/officeDocument/2006/relationships/hyperlink" Target="https://www.mpam.mp.br/images/transparencia/Empenhos_2024/NE_129_ece7f.pdf" TargetMode="External"/><Relationship Id="rId550" Type="http://schemas.openxmlformats.org/officeDocument/2006/relationships/hyperlink" Target="https://www.mpam.mp.br/images/transparencia/Empenhos_2024/NE_361_589ee.pdf" TargetMode="External"/><Relationship Id="rId82" Type="http://schemas.openxmlformats.org/officeDocument/2006/relationships/hyperlink" Target="https://www.mpam.mp.br/images/transparencia/Empenhos_2024/NE_23_2d44f.pdf" TargetMode="External"/><Relationship Id="rId203" Type="http://schemas.openxmlformats.org/officeDocument/2006/relationships/hyperlink" Target="https://www.mpam.mp.br/images/transparencia/Empenhos_2023/NE_1_52e62.pdf" TargetMode="External"/><Relationship Id="rId385" Type="http://schemas.openxmlformats.org/officeDocument/2006/relationships/hyperlink" Target="https://www.mpam.mp.br/images/transparencia/Empenhos_2024/NE_172_308ad.pdf" TargetMode="External"/><Relationship Id="rId592" Type="http://schemas.openxmlformats.org/officeDocument/2006/relationships/hyperlink" Target="https://www.mpam.mp.br/images/transparencia/Empenhos_2024/NE_453_7a231.pdf" TargetMode="External"/><Relationship Id="rId606" Type="http://schemas.openxmlformats.org/officeDocument/2006/relationships/hyperlink" Target="v" TargetMode="External"/><Relationship Id="rId245" Type="http://schemas.openxmlformats.org/officeDocument/2006/relationships/hyperlink" Target="https://www.mpam.mp.br/images/transparencia/Empenhos_2023/NE_1716_cebe7.pdf" TargetMode="External"/><Relationship Id="rId287" Type="http://schemas.openxmlformats.org/officeDocument/2006/relationships/hyperlink" Target="https://www.mpam.mp.br/images/transparencia/Empenhos_2023/NE_2436_592b7.pdf" TargetMode="External"/><Relationship Id="rId410" Type="http://schemas.openxmlformats.org/officeDocument/2006/relationships/hyperlink" Target="https://www.mpam.mp.br/images/transparencia/Empenhos_2024/NE_203_e7543.pdf" TargetMode="External"/><Relationship Id="rId452" Type="http://schemas.openxmlformats.org/officeDocument/2006/relationships/hyperlink" Target="https://www.mpam.mp.br/images/transparencia/Empenhos_2024/NE_247_aca06.pdf" TargetMode="External"/><Relationship Id="rId494" Type="http://schemas.openxmlformats.org/officeDocument/2006/relationships/hyperlink" Target="https://www.mpam.mp.br/images/transparencia/Empenhos_2024/NE_300_47d33.pdf" TargetMode="External"/><Relationship Id="rId508" Type="http://schemas.openxmlformats.org/officeDocument/2006/relationships/hyperlink" Target="https://www.mpam.mp.br/images/transparencia/Empenhos_2024/NE_314_0e0a2.pdf" TargetMode="External"/><Relationship Id="rId105" Type="http://schemas.openxmlformats.org/officeDocument/2006/relationships/hyperlink" Target="https://www.mpam.mp.br/images/transparencia/Empenhos_2024/NE_47_5308e.pdf" TargetMode="External"/><Relationship Id="rId147" Type="http://schemas.openxmlformats.org/officeDocument/2006/relationships/hyperlink" Target="https://www.mpam.mp.br/images/transparencia/Empenhos_2024/NE_92_4f176.pdf" TargetMode="External"/><Relationship Id="rId312" Type="http://schemas.openxmlformats.org/officeDocument/2006/relationships/hyperlink" Target="https://www.mpam.mp.br/images/transparencia/Empenhos_2023/NE_2798_6c2b2.pdf" TargetMode="External"/><Relationship Id="rId354" Type="http://schemas.openxmlformats.org/officeDocument/2006/relationships/hyperlink" Target="https://www.mpam.mp.br/images/transparencia/Empenhos_2024/NE_141_d3f51.pdf" TargetMode="External"/><Relationship Id="rId51" Type="http://schemas.openxmlformats.org/officeDocument/2006/relationships/hyperlink" Target="https://www.mpam.mp.br/images/2_TA_ao_CT_N%C2%BA_019-2021_135c3.pdf" TargetMode="External"/><Relationship Id="rId93" Type="http://schemas.openxmlformats.org/officeDocument/2006/relationships/hyperlink" Target="https://www.mpam.mp.br/images/transparencia/Empenhos_2024/NE_34_5657b.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83_13d8b.pdf" TargetMode="External"/><Relationship Id="rId561" Type="http://schemas.openxmlformats.org/officeDocument/2006/relationships/hyperlink" Target="https://www.mpam.mp.br/images/transparencia/Empenhos_2024/NE_374_fb0c4.pdf" TargetMode="External"/><Relationship Id="rId214" Type="http://schemas.openxmlformats.org/officeDocument/2006/relationships/hyperlink" Target="https://www.mpam.mp.br/images/4%C2%BA_TAP_a_CESS%C3%83O_ONEROSA_N%C2%BA_01-2021_-_MP-PGJ_-_2022.008949_584c8.pdf" TargetMode="External"/><Relationship Id="rId256" Type="http://schemas.openxmlformats.org/officeDocument/2006/relationships/hyperlink" Target="https://www.mpam.mp.br/images/transparencia/Empenhos_2023/NE_1917_c31f2.pdf" TargetMode="External"/><Relationship Id="rId298" Type="http://schemas.openxmlformats.org/officeDocument/2006/relationships/hyperlink" Target="https://www.mpam.mp.br/images/transparencia/Empenhos_2023/NE_2538_cfc8d.pdf" TargetMode="External"/><Relationship Id="rId421" Type="http://schemas.openxmlformats.org/officeDocument/2006/relationships/hyperlink" Target="https://www.mpam.mp.br/images/transparencia/Empenhos_2024/NE_215_7c200.pdf" TargetMode="External"/><Relationship Id="rId463" Type="http://schemas.openxmlformats.org/officeDocument/2006/relationships/hyperlink" Target="https://www.mpam.mp.br/images/transparencia/Empenhos_2024/NE_258_e4806.pdf" TargetMode="External"/><Relationship Id="rId519" Type="http://schemas.openxmlformats.org/officeDocument/2006/relationships/hyperlink" Target="https://www.mpam.mp.br/images/transparencia/Empenhos_2024/NE_329_37d6f.pdf" TargetMode="External"/><Relationship Id="rId116" Type="http://schemas.openxmlformats.org/officeDocument/2006/relationships/hyperlink" Target="https://www.mpam.mp.br/images/transparencia/Empenhos_2024/NE_59_b2836.pdf" TargetMode="External"/><Relationship Id="rId158" Type="http://schemas.openxmlformats.org/officeDocument/2006/relationships/hyperlink" Target="https://www.mpam.mp.br/images/transparencia/Empenhos_2024/NE_103_57796.pdf" TargetMode="External"/><Relationship Id="rId323" Type="http://schemas.openxmlformats.org/officeDocument/2006/relationships/hyperlink" Target="https://www.mpam.mp.br/images/transparencia/Empenhos_2024/NE_108_10f7e.pdf" TargetMode="External"/><Relationship Id="rId530" Type="http://schemas.openxmlformats.org/officeDocument/2006/relationships/hyperlink" Target="https://www.mpam.mp.br/images/transparencia/Empenhos_2024/NE_341_ecf92.pdf" TargetMode="External"/><Relationship Id="rId20" Type="http://schemas.openxmlformats.org/officeDocument/2006/relationships/hyperlink" Target="https://www.mpam.mp.br/images/2_TA_ao_CT_N%C2%BA_031-2021_-_MP-PGJ_8d986.pdf" TargetMode="External"/><Relationship Id="rId62" Type="http://schemas.openxmlformats.org/officeDocument/2006/relationships/hyperlink" Target="https://www.mpam.mp.br/images/transparencia/Empenhos_2024/NE_3_56dba.pdf" TargetMode="External"/><Relationship Id="rId365" Type="http://schemas.openxmlformats.org/officeDocument/2006/relationships/hyperlink" Target="https://www.mpam.mp.br/images/transparencia/Empenhos_2024/NE_152_e5af1.pdf" TargetMode="External"/><Relationship Id="rId572" Type="http://schemas.openxmlformats.org/officeDocument/2006/relationships/hyperlink" Target="https://www.mpam.mp.br/images/transparencia/Empenhos_2024/NE_432_630a1.pdf" TargetMode="External"/><Relationship Id="rId225" Type="http://schemas.openxmlformats.org/officeDocument/2006/relationships/hyperlink" Target="https://www.mpam.mp.br/images/1%C2%BA_TA_ao_CT_002-2020_-_MP-PGJ_47141.pdf" TargetMode="External"/><Relationship Id="rId267" Type="http://schemas.openxmlformats.org/officeDocument/2006/relationships/hyperlink" Target="https://www.mpam.mp.br/images/transparencia/Empenhos_2023/NE_2177_c1385.pdf" TargetMode="External"/><Relationship Id="rId432" Type="http://schemas.openxmlformats.org/officeDocument/2006/relationships/hyperlink" Target="https://www.mpam.mp.br/images/transparencia/Empenhos_2024/NE_226_6659a.pdf" TargetMode="External"/><Relationship Id="rId474" Type="http://schemas.openxmlformats.org/officeDocument/2006/relationships/hyperlink" Target="https://www.mpam.mp.br/images/transparencia/Empenhos_2024/NE_271_0a77f.pdf" TargetMode="External"/><Relationship Id="rId127" Type="http://schemas.openxmlformats.org/officeDocument/2006/relationships/hyperlink" Target="https://www.mpam.mp.br/images/transparencia/Empenhos_2024/NE_70_5062c.pdf" TargetMode="External"/><Relationship Id="rId31" Type="http://schemas.openxmlformats.org/officeDocument/2006/relationships/hyperlink" Target="https://www.mpam.mp.br/images/6_TA_ao_CT_N%C2%BA_035-2018_-_MP-PGJ_d6bfb.pdf" TargetMode="External"/><Relationship Id="rId73" Type="http://schemas.openxmlformats.org/officeDocument/2006/relationships/hyperlink" Target="https://www.mpam.mp.br/images/transparencia/Empenhos_2024/NE_14_37fa3.pdf" TargetMode="External"/><Relationship Id="rId169" Type="http://schemas.openxmlformats.org/officeDocument/2006/relationships/hyperlink" Target="https://www.mpam.mp.br/images/CT_06-2023_-_MP-PGJ_07b55.pdf" TargetMode="External"/><Relationship Id="rId334" Type="http://schemas.openxmlformats.org/officeDocument/2006/relationships/hyperlink" Target="https://www.mpam.mp.br/images/transparencia/Empenhos_2024/NE_119_5ed37.pdf" TargetMode="External"/><Relationship Id="rId376" Type="http://schemas.openxmlformats.org/officeDocument/2006/relationships/hyperlink" Target="https://www.mpam.mp.br/images/transparencia/Empenhos_2024/NE_163_15782.pdf" TargetMode="External"/><Relationship Id="rId541" Type="http://schemas.openxmlformats.org/officeDocument/2006/relationships/hyperlink" Target="https://www.mpam.mp.br/images/transparencia/Empenhos_2024/NE_352_14c2e.pdf" TargetMode="External"/><Relationship Id="rId583" Type="http://schemas.openxmlformats.org/officeDocument/2006/relationships/hyperlink" Target="https://www.mpam.mp.br/images/transparencia/Empenhos_2024/NE_444_4bfe9.pdf" TargetMode="External"/><Relationship Id="rId4" Type="http://schemas.openxmlformats.org/officeDocument/2006/relationships/hyperlink" Target="https://www.mpam.mp.br/images/Contratos/2023/Aditivos/4%C2%BA_TA_ao_CT_02-2019_-_MP-PGJ_c76fb.pdf" TargetMode="External"/><Relationship Id="rId180" Type="http://schemas.openxmlformats.org/officeDocument/2006/relationships/hyperlink" Target="https://www.mpam.mp.br/images/CCT_n%C2%BA_03-2024-MP-PGJ_2807b.pdf" TargetMode="External"/><Relationship Id="rId236" Type="http://schemas.openxmlformats.org/officeDocument/2006/relationships/hyperlink" Target="https://www.mpam.mp.br/images/transparencia/Empenhos_2023/NE_1493_5cdcc.pdf" TargetMode="External"/><Relationship Id="rId278" Type="http://schemas.openxmlformats.org/officeDocument/2006/relationships/hyperlink" Target="https://www.mpam.mp.br/images/transparencia/Empenhos_2023/NE_2397_66d39.pdf" TargetMode="External"/><Relationship Id="rId401" Type="http://schemas.openxmlformats.org/officeDocument/2006/relationships/hyperlink" Target="https://www.mpam.mp.br/images/transparencia/Empenhos_2024/NE_194_2c631.pdf" TargetMode="External"/><Relationship Id="rId443" Type="http://schemas.openxmlformats.org/officeDocument/2006/relationships/hyperlink" Target="https://www.mpam.mp.br/images/transparencia/Empenhos_2024/NE_237_75717.pdf" TargetMode="External"/><Relationship Id="rId303" Type="http://schemas.openxmlformats.org/officeDocument/2006/relationships/hyperlink" Target="https://www.mpam.mp.br/images/1_TA_ao_CT_N%C2%BA_019-2023_-_MP-PGJ_34738.pdf" TargetMode="External"/><Relationship Id="rId485" Type="http://schemas.openxmlformats.org/officeDocument/2006/relationships/hyperlink" Target="https://www.mpam.mp.br/images/transparencia/Empenhos_2024/NE_290_16c31.pdf" TargetMode="External"/><Relationship Id="rId42" Type="http://schemas.openxmlformats.org/officeDocument/2006/relationships/hyperlink" Target="https://www.mpam.mp.br/images/2%C2%BA_TA_ao_CT_004-2021_-_MP-PGJ_ca5e0.pdf" TargetMode="External"/><Relationship Id="rId84" Type="http://schemas.openxmlformats.org/officeDocument/2006/relationships/hyperlink" Target="https://www.mpam.mp.br/images/transparencia/Empenhos_2024/NE_25_8afb9.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4/NE_131_c1af9.pdf" TargetMode="External"/><Relationship Id="rId387" Type="http://schemas.openxmlformats.org/officeDocument/2006/relationships/hyperlink" Target="https://www.mpam.mp.br/images/transparencia/Empenhos_2024/NE_174_92c39.pdf" TargetMode="External"/><Relationship Id="rId510" Type="http://schemas.openxmlformats.org/officeDocument/2006/relationships/hyperlink" Target="https://www.mpam.mp.br/images/transparencia/Empenhos_2024/NE_316_0ff3c.pdf" TargetMode="External"/><Relationship Id="rId552" Type="http://schemas.openxmlformats.org/officeDocument/2006/relationships/hyperlink" Target="https://www.mpam.mp.br/images/transparencia/Empenhos_2024/NE_363_1c6d4.pdf" TargetMode="External"/><Relationship Id="rId594" Type="http://schemas.openxmlformats.org/officeDocument/2006/relationships/hyperlink" Target="https://www.mpam.mp.br/images/transparencia/Empenhos_2024/NE_455_75d8d.pdf" TargetMode="External"/><Relationship Id="rId608" Type="http://schemas.openxmlformats.org/officeDocument/2006/relationships/hyperlink" Target="https://www.mpam.mp.br/images/transparencia/Empenhos_2024/NE_473_e7ce2.pdf" TargetMode="External"/><Relationship Id="rId191" Type="http://schemas.openxmlformats.org/officeDocument/2006/relationships/hyperlink" Target="https://www.mpam.mp.br/images/6%C2%BA_TA_ao_CT_10-2020_-_MP-PGJ_0c4f8.pdf" TargetMode="External"/><Relationship Id="rId205" Type="http://schemas.openxmlformats.org/officeDocument/2006/relationships/hyperlink" Target="https://www.mpam.mp.br/images/transparencia/Empenhos_2023/NE_6_5408e.pdf" TargetMode="External"/><Relationship Id="rId247" Type="http://schemas.openxmlformats.org/officeDocument/2006/relationships/hyperlink" Target="https://www.mpam.mp.br/images/transparencia/Empenhos_2023/NE_1786_45f2f.pdf" TargetMode="External"/><Relationship Id="rId412" Type="http://schemas.openxmlformats.org/officeDocument/2006/relationships/hyperlink" Target="https://www.mpam.mp.br/images/transparencia/Empenhos_2024/NE_205_5a5d9.pdf" TargetMode="External"/><Relationship Id="rId107" Type="http://schemas.openxmlformats.org/officeDocument/2006/relationships/hyperlink" Target="https://www.mpam.mp.br/images/transparencia/Empenhos_2024/NE_50_b7798.pdf" TargetMode="External"/><Relationship Id="rId289" Type="http://schemas.openxmlformats.org/officeDocument/2006/relationships/hyperlink" Target="https://www.mpam.mp.br/images/transparencia/Empenhos_2023/NE_2465_b1f95.pdf" TargetMode="External"/><Relationship Id="rId454" Type="http://schemas.openxmlformats.org/officeDocument/2006/relationships/hyperlink" Target="https://www.mpam.mp.br/images/transparencia/Empenhos_2024/NE_249_ac24a.pdf" TargetMode="External"/><Relationship Id="rId496" Type="http://schemas.openxmlformats.org/officeDocument/2006/relationships/hyperlink" Target="https://www.mpam.mp.br/images/transparencia/Empenhos_2024/NE_302_66383.pdf" TargetMode="External"/><Relationship Id="rId11" Type="http://schemas.openxmlformats.org/officeDocument/2006/relationships/hyperlink" Target="https://www.mpam.mp.br/images/CT_19-2023_-_MP-PGJ_9ff27.pdf" TargetMode="External"/><Relationship Id="rId53" Type="http://schemas.openxmlformats.org/officeDocument/2006/relationships/hyperlink" Target="https://www.mpam.mp.br/images/CT_16-2023_-_MP-PGJ_8a82c.pdf" TargetMode="External"/><Relationship Id="rId149" Type="http://schemas.openxmlformats.org/officeDocument/2006/relationships/hyperlink" Target="https://www.mpam.mp.br/images/transparencia/Empenhos_2024/NE_94_3f2d3.pdf" TargetMode="External"/><Relationship Id="rId314" Type="http://schemas.openxmlformats.org/officeDocument/2006/relationships/hyperlink" Target="https://www.mpam.mp.br/images/transparencia/Empenhos_2023/NE_2867_ae153.pdf" TargetMode="External"/><Relationship Id="rId356" Type="http://schemas.openxmlformats.org/officeDocument/2006/relationships/hyperlink" Target="https://www.mpam.mp.br/images/transparencia/Empenhos_2024/NE_143_a4e64.pdf" TargetMode="External"/><Relationship Id="rId398" Type="http://schemas.openxmlformats.org/officeDocument/2006/relationships/hyperlink" Target="https://www.mpam.mp.br/images/transparencia/Empenhos_2024/NE_185_290b6.pdf" TargetMode="External"/><Relationship Id="rId521" Type="http://schemas.openxmlformats.org/officeDocument/2006/relationships/hyperlink" Target="https://www.mpam.mp.br/images/transparencia/Empenhos_2024/NE_332_e76d5.pdf" TargetMode="External"/><Relationship Id="rId563" Type="http://schemas.openxmlformats.org/officeDocument/2006/relationships/hyperlink" Target="https://www.mpam.mp.br/images/transparencia/Empenhos_2024/NE_396_29785.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217_8e45a.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60_33264.pdf" TargetMode="External"/><Relationship Id="rId22" Type="http://schemas.openxmlformats.org/officeDocument/2006/relationships/hyperlink" Target="https://www.mpam.mp.br/images/CT_18-2023_-MP-PGJ_367f2.pdf" TargetMode="External"/><Relationship Id="rId64" Type="http://schemas.openxmlformats.org/officeDocument/2006/relationships/hyperlink" Target="https://www.mpam.mp.br/images/transparencia/Empenhos_2024/NE_5_4f806.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transparencia/Empenhos_2024/NE_110_26ba7.pdf" TargetMode="External"/><Relationship Id="rId367" Type="http://schemas.openxmlformats.org/officeDocument/2006/relationships/hyperlink" Target="https://www.mpam.mp.br/images/transparencia/Empenhos_2024/NE_154_58e4f.pdf" TargetMode="External"/><Relationship Id="rId532" Type="http://schemas.openxmlformats.org/officeDocument/2006/relationships/hyperlink" Target="https://www.mpam.mp.br/images/transparencia/Empenhos_2024/NE_343_c0468.pdf" TargetMode="External"/><Relationship Id="rId574" Type="http://schemas.openxmlformats.org/officeDocument/2006/relationships/hyperlink" Target="v" TargetMode="External"/><Relationship Id="rId171" Type="http://schemas.openxmlformats.org/officeDocument/2006/relationships/hyperlink" Target="https://www.mpam.mp.br/images/4%C2%BA_TA_ao_CT_015-2020_-_MP-PGJ_91a1e.pdf" TargetMode="External"/><Relationship Id="rId227" Type="http://schemas.openxmlformats.org/officeDocument/2006/relationships/hyperlink" Target="https://www.mpam.mp.br/images/CT_07-2023_-_MP-PGJ_fb5b5.pdf" TargetMode="External"/><Relationship Id="rId269" Type="http://schemas.openxmlformats.org/officeDocument/2006/relationships/hyperlink" Target="https://www.mpam.mp.br/images/1_TA_ao_CT_N%C2%BA_013-2023_-_MPPGJ_64e36.pdf" TargetMode="External"/><Relationship Id="rId434" Type="http://schemas.openxmlformats.org/officeDocument/2006/relationships/hyperlink" Target="https://www.mpam.mp.br/images/transparencia/Empenhos_2024/NE_228_adf88.pdf" TargetMode="External"/><Relationship Id="rId476" Type="http://schemas.openxmlformats.org/officeDocument/2006/relationships/hyperlink" Target="https://www.mpam.mp.br/images/transparencia/Empenhos_2024/NE_273_ffbb4.pdf" TargetMode="External"/><Relationship Id="rId33" Type="http://schemas.openxmlformats.org/officeDocument/2006/relationships/hyperlink" Target="https://www.mpam.mp.br/images/CT_07-2023_-_MP-PGJ_fb5b5.pdf" TargetMode="External"/><Relationship Id="rId129" Type="http://schemas.openxmlformats.org/officeDocument/2006/relationships/hyperlink" Target="https://www.mpam.mp.br/images/transparencia/Empenhos_2024/NE_74_354b0.pdf" TargetMode="External"/><Relationship Id="rId280" Type="http://schemas.openxmlformats.org/officeDocument/2006/relationships/hyperlink" Target="https://www.mpam.mp.br/images/transparencia/Empenhos_2023/NE_2405_e424c.pdf" TargetMode="External"/><Relationship Id="rId336" Type="http://schemas.openxmlformats.org/officeDocument/2006/relationships/hyperlink" Target="https://www.mpam.mp.br/images/transparencia/Empenhos_2024/NE_121_02940.pdf" TargetMode="External"/><Relationship Id="rId501" Type="http://schemas.openxmlformats.org/officeDocument/2006/relationships/hyperlink" Target="https://www.mpam.mp.br/images/transparencia/Empenhos_2024/NE_307_bd695.pdf" TargetMode="External"/><Relationship Id="rId543" Type="http://schemas.openxmlformats.org/officeDocument/2006/relationships/hyperlink" Target="https://www.mpam.mp.br/images/transparencia/Empenhos_2024/NE_354_2faae.pdf" TargetMode="External"/><Relationship Id="rId75" Type="http://schemas.openxmlformats.org/officeDocument/2006/relationships/hyperlink" Target="https://www.mpam.mp.br/images/transparencia/Empenhos_2024/NE_16_8e0f1.pdf" TargetMode="External"/><Relationship Id="rId140" Type="http://schemas.openxmlformats.org/officeDocument/2006/relationships/hyperlink" Target="https://www.mpam.mp.br/images/transparencia/Empenhos_2024/NE_85_044dd.pdf" TargetMode="External"/><Relationship Id="rId182" Type="http://schemas.openxmlformats.org/officeDocument/2006/relationships/hyperlink" Target="https://www.mpam.mp.br/images/CT_35-2023_-_MP-PGJ_9101e.pdf" TargetMode="External"/><Relationship Id="rId378" Type="http://schemas.openxmlformats.org/officeDocument/2006/relationships/hyperlink" Target="https://www.mpam.mp.br/images/transparencia/Empenhos_2024/NE_165_00b1a.pdf" TargetMode="External"/><Relationship Id="rId403" Type="http://schemas.openxmlformats.org/officeDocument/2006/relationships/hyperlink" Target="https://www.mpam.mp.br/images/transparencia/Empenhos_2024/NE_196_55c32.pdf" TargetMode="External"/><Relationship Id="rId585" Type="http://schemas.openxmlformats.org/officeDocument/2006/relationships/hyperlink" Target="https://www.mpam.mp.br/images/transparencia/Empenhos_2024/NE_446_25185.pdf"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239_55343.pdf" TargetMode="External"/><Relationship Id="rId487" Type="http://schemas.openxmlformats.org/officeDocument/2006/relationships/hyperlink" Target="https://www.mpam.mp.br/images/transparencia/Empenhos_2024/NE_292_c32aa.pdf" TargetMode="External"/><Relationship Id="rId610" Type="http://schemas.openxmlformats.org/officeDocument/2006/relationships/hyperlink" Target="v" TargetMode="External"/><Relationship Id="rId291" Type="http://schemas.openxmlformats.org/officeDocument/2006/relationships/hyperlink" Target="https://www.mpam.mp.br/images/transparencia/Empenhos_2023/NE_2467_ee152.pdf" TargetMode="External"/><Relationship Id="rId305" Type="http://schemas.openxmlformats.org/officeDocument/2006/relationships/hyperlink" Target="https://www.mpam.mp.br/images/transparencia/Empenhos_2023/NE_2785_46dde.pdf" TargetMode="External"/><Relationship Id="rId347" Type="http://schemas.openxmlformats.org/officeDocument/2006/relationships/hyperlink" Target="https://www.mpam.mp.br/images/transparencia/Empenhos_2024/NE_133_09b09.pdf" TargetMode="External"/><Relationship Id="rId512" Type="http://schemas.openxmlformats.org/officeDocument/2006/relationships/hyperlink" Target="https://www.mpam.mp.br/images/transparencia/Empenhos_2024/NE_318_c6813.pdf" TargetMode="External"/><Relationship Id="rId44" Type="http://schemas.openxmlformats.org/officeDocument/2006/relationships/hyperlink" Target="https://www.mpam.mp.br/images/3_TA_ao_CT_N%C2%BA_022-2021_-_MP-PGJ_3d457.pdf" TargetMode="External"/><Relationship Id="rId86" Type="http://schemas.openxmlformats.org/officeDocument/2006/relationships/hyperlink" Target="https://www.mpam.mp.br/images/transparencia/Empenhos_2024/NE_27_bd6c4.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76_61813.pdf" TargetMode="External"/><Relationship Id="rId554" Type="http://schemas.openxmlformats.org/officeDocument/2006/relationships/hyperlink" Target="https://www.mpam.mp.br/images/transparencia/Empenhos_2024/NE_367_8cba4.pdf" TargetMode="External"/><Relationship Id="rId596" Type="http://schemas.openxmlformats.org/officeDocument/2006/relationships/hyperlink" Target="https://www.mpam.mp.br/images/transparencia/Empenhos_2024/NE_457_c5196.pdf" TargetMode="External"/><Relationship Id="rId193" Type="http://schemas.openxmlformats.org/officeDocument/2006/relationships/hyperlink" Target="https://www.mpam.mp.br/images/1%C2%BA_TA_ao_CT_007-2023_-_MP-PGJ_f243c.pdf" TargetMode="External"/><Relationship Id="rId207" Type="http://schemas.openxmlformats.org/officeDocument/2006/relationships/hyperlink" Target="https://www.mpam.mp.br/images/transparencia/Empenhos_2023/NE_12_37648.pdf" TargetMode="External"/><Relationship Id="rId249" Type="http://schemas.openxmlformats.org/officeDocument/2006/relationships/hyperlink" Target="https://www.mpam.mp.br/images/transparencia/Empenhos_2023/NE_1872_3f2e7.pdf" TargetMode="External"/><Relationship Id="rId414" Type="http://schemas.openxmlformats.org/officeDocument/2006/relationships/hyperlink" Target="https://www.mpam.mp.br/images/transparencia/Empenhos_2024/NE_207_4c91c.pdf" TargetMode="External"/><Relationship Id="rId456" Type="http://schemas.openxmlformats.org/officeDocument/2006/relationships/hyperlink" Target="https://www.mpam.mp.br/images/transparencia/Empenhos_2024/NE_251_fb0e5.pdf" TargetMode="External"/><Relationship Id="rId498" Type="http://schemas.openxmlformats.org/officeDocument/2006/relationships/hyperlink" Target="https://www.mpam.mp.br/images/transparencia/Empenhos_2024/NE_304_c695f.pdf" TargetMode="External"/><Relationship Id="rId13" Type="http://schemas.openxmlformats.org/officeDocument/2006/relationships/hyperlink" Target="https://www.mpam.mp.br/images/1%C2%BA_TAP_a_CCT_n%C2%BA_10-2021_-_MP-PGJ_-_2020.007499_951e2.pdf" TargetMode="External"/><Relationship Id="rId109" Type="http://schemas.openxmlformats.org/officeDocument/2006/relationships/hyperlink" Target="https://www.mpam.mp.br/images/transparencia/Empenhos_2024/NE_52_1a99c.pdf" TargetMode="External"/><Relationship Id="rId260" Type="http://schemas.openxmlformats.org/officeDocument/2006/relationships/hyperlink" Target="https://www.mpam.mp.br/images/transparencia/Empenhos_2023/NE_2030_bdaa6.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334_188c8.pdf" TargetMode="External"/><Relationship Id="rId55" Type="http://schemas.openxmlformats.org/officeDocument/2006/relationships/hyperlink" Target="https://www.mpam.mp.br/images/CT_01-2024_-_MP-PGJ_ac2a1.pdf" TargetMode="External"/><Relationship Id="rId97" Type="http://schemas.openxmlformats.org/officeDocument/2006/relationships/hyperlink" Target="https://www.mpam.mp.br/images/transparencia/Empenhos_2024/NE_38_8aaff.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4/NE_145_028a8.pdf" TargetMode="External"/><Relationship Id="rId565" Type="http://schemas.openxmlformats.org/officeDocument/2006/relationships/hyperlink" Target="https://www.mpam.mp.br/images/transparencia/Empenhos_2024/NE_401_f4b0a.pdf" TargetMode="External"/><Relationship Id="rId162" Type="http://schemas.openxmlformats.org/officeDocument/2006/relationships/hyperlink" Target="https://www.mpam.mp.br/images/NE_337_b255d.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219_94149.pdf" TargetMode="External"/><Relationship Id="rId467" Type="http://schemas.openxmlformats.org/officeDocument/2006/relationships/hyperlink" Target="https://www.mpam.mp.br/images/transparencia/Empenhos_2024/NE_263_d5e3d.pdf" TargetMode="External"/><Relationship Id="rId271" Type="http://schemas.openxmlformats.org/officeDocument/2006/relationships/hyperlink" Target="https://www.mpam.mp.br/images/transparencia/Empenhos_2023/NE_2212_aa077.pdf" TargetMode="External"/><Relationship Id="rId24" Type="http://schemas.openxmlformats.org/officeDocument/2006/relationships/hyperlink" Target="https://www.mpam.mp.br/images/1%C2%BA_TA_ao_CT_003-2023_-_MP-PGJ_17eef.pdf" TargetMode="External"/><Relationship Id="rId66" Type="http://schemas.openxmlformats.org/officeDocument/2006/relationships/hyperlink" Target="https://www.mpam.mp.br/images/transparencia/Empenhos_2024/NE_7_706c2.pdf" TargetMode="External"/><Relationship Id="rId131" Type="http://schemas.openxmlformats.org/officeDocument/2006/relationships/hyperlink" Target="https://www.mpam.mp.br/images/transparencia/Empenhos_2024/NE_76_df2bb.pdf" TargetMode="External"/><Relationship Id="rId327" Type="http://schemas.openxmlformats.org/officeDocument/2006/relationships/hyperlink" Target="https://www.mpam.mp.br/images/transparencia/Empenhos_2024/NE_112_6232b.pdf" TargetMode="External"/><Relationship Id="rId369" Type="http://schemas.openxmlformats.org/officeDocument/2006/relationships/hyperlink" Target="https://www.mpam.mp.br/images/transparencia/Empenhos_2024/NE_156_5c0a2.pdf" TargetMode="External"/><Relationship Id="rId534" Type="http://schemas.openxmlformats.org/officeDocument/2006/relationships/hyperlink" Target="https://www.mpam.mp.br/images/transparencia/Empenhos_2024/NE_345_1078f.pdf" TargetMode="External"/><Relationship Id="rId576" Type="http://schemas.openxmlformats.org/officeDocument/2006/relationships/hyperlink" Target="https://www.mpam.mp.br/images/transparencia/Empenhos_2024/NE_436_82d67.pdf" TargetMode="External"/><Relationship Id="rId173" Type="http://schemas.openxmlformats.org/officeDocument/2006/relationships/hyperlink" Target="https://www.mpam.mp.br/images/CT_07-2023_-_MP-PGJ_fb5b5.pdf" TargetMode="External"/><Relationship Id="rId229" Type="http://schemas.openxmlformats.org/officeDocument/2006/relationships/hyperlink" Target="https://www.mpam.mp.br/images/CT_15-2023_-_MP-PGJ_777a8.pdf" TargetMode="External"/><Relationship Id="rId380" Type="http://schemas.openxmlformats.org/officeDocument/2006/relationships/hyperlink" Target="https://www.mpam.mp.br/images/transparencia/Empenhos_2024/NE_167_df913.pdf" TargetMode="External"/><Relationship Id="rId436" Type="http://schemas.openxmlformats.org/officeDocument/2006/relationships/hyperlink" Target="https://www.mpam.mp.br/images/transparencia/Empenhos_2024/NE_230_3e4e3.pdf" TargetMode="External"/><Relationship Id="rId601" Type="http://schemas.openxmlformats.org/officeDocument/2006/relationships/hyperlink" Target="https://www.mpam.mp.br/images/transparencia/Empenhos_2024/NE_466_aeda2.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75_3df00.pdf" TargetMode="External"/><Relationship Id="rId35" Type="http://schemas.openxmlformats.org/officeDocument/2006/relationships/hyperlink" Target="https://www.mpam.mp.br/images/Contratos/2023/Aditivos/5%C2%BA_TA_ao_CT_03-2019_-_MP-PGJ_4f3e5.pdf" TargetMode="External"/><Relationship Id="rId77" Type="http://schemas.openxmlformats.org/officeDocument/2006/relationships/hyperlink" Target="https://www.mpam.mp.br/images/transparencia/Empenhos_2024/NE_18_fbd87.pdf" TargetMode="External"/><Relationship Id="rId100" Type="http://schemas.openxmlformats.org/officeDocument/2006/relationships/hyperlink" Target="https://www.mpam.mp.br/images/transparencia/Empenhos_2024/NE_41_914b9.pdf" TargetMode="External"/><Relationship Id="rId282" Type="http://schemas.openxmlformats.org/officeDocument/2006/relationships/hyperlink" Target="https://www.mpam.mp.br/images/transparencia/Empenhos_2023/NE_2417_42dfa.pdf" TargetMode="External"/><Relationship Id="rId338" Type="http://schemas.openxmlformats.org/officeDocument/2006/relationships/hyperlink" Target="https://www.mpam.mp.br/images/transparencia/Empenhos_2024/NE_123_fc48a.pdf" TargetMode="External"/><Relationship Id="rId503" Type="http://schemas.openxmlformats.org/officeDocument/2006/relationships/hyperlink" Target="https://www.mpam.mp.br/images/transparencia/Empenhos_2024/NE_309_34165.pdf" TargetMode="External"/><Relationship Id="rId545" Type="http://schemas.openxmlformats.org/officeDocument/2006/relationships/hyperlink" Target="https://www.mpam.mp.br/images/transparencia/Empenhos_2024/NE_356_dc5de.pdf" TargetMode="External"/><Relationship Id="rId587" Type="http://schemas.openxmlformats.org/officeDocument/2006/relationships/hyperlink" Target="https://www.mpam.mp.br/images/transparencia/Empenhos_2024/NE_448_00827.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78_f09e3.pdf" TargetMode="External"/><Relationship Id="rId405" Type="http://schemas.openxmlformats.org/officeDocument/2006/relationships/hyperlink" Target="https://www.mpam.mp.br/images/transparencia/Empenhos_2024/NE_198_3f036.pdf" TargetMode="External"/><Relationship Id="rId447" Type="http://schemas.openxmlformats.org/officeDocument/2006/relationships/hyperlink" Target="https://www.mpam.mp.br/images/transparencia/Empenhos_2024/NE_242_d8039.pdf" TargetMode="External"/><Relationship Id="rId612" Type="http://schemas.openxmlformats.org/officeDocument/2006/relationships/printerSettings" Target="../printerSettings/printerSettings1.bin"/><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94_d4a6e.pdf" TargetMode="External"/><Relationship Id="rId46" Type="http://schemas.openxmlformats.org/officeDocument/2006/relationships/hyperlink" Target="https://www.mpam.mp.br/images/2%C2%BA_TA_ao_CT_013-2021_-_MP-PGJ_f9615.pdf" TargetMode="External"/><Relationship Id="rId293" Type="http://schemas.openxmlformats.org/officeDocument/2006/relationships/hyperlink" Target="https://www.mpam.mp.br/images/transparencia/Empenhos_2023/ne_2470_43a1d.pdf" TargetMode="External"/><Relationship Id="rId307" Type="http://schemas.openxmlformats.org/officeDocument/2006/relationships/hyperlink" Target="https://www.mpam.mp.br/images/transparencia/Empenhos_2023/NE_2791_a94ef.pdf" TargetMode="External"/><Relationship Id="rId349" Type="http://schemas.openxmlformats.org/officeDocument/2006/relationships/hyperlink" Target="https://www.mpam.mp.br/images/transparencia/Empenhos_2024/NE_135_8ff0a.pdf" TargetMode="External"/><Relationship Id="rId514" Type="http://schemas.openxmlformats.org/officeDocument/2006/relationships/hyperlink" Target="https://www.mpam.mp.br/images/transparencia/Empenhos_2024/NE_320_3d18c.pdf" TargetMode="External"/><Relationship Id="rId556" Type="http://schemas.openxmlformats.org/officeDocument/2006/relationships/hyperlink" Target="https://www.mpam.mp.br/images/transparencia/Empenhos_2024/NE_369_8c1a2.pdf" TargetMode="External"/><Relationship Id="rId88" Type="http://schemas.openxmlformats.org/officeDocument/2006/relationships/hyperlink" Target="https://www.mpam.mp.br/images/transparencia/Empenhos_2024/NE_29_d261d.pdf" TargetMode="External"/><Relationship Id="rId111" Type="http://schemas.openxmlformats.org/officeDocument/2006/relationships/hyperlink" Target="https://www.mpam.mp.br/images/transparencia/Empenhos_2024/NE_54_a6ec5.pdf" TargetMode="External"/><Relationship Id="rId153" Type="http://schemas.openxmlformats.org/officeDocument/2006/relationships/hyperlink" Target="https://www.mpam.mp.br/images/transparencia/Empenhos_2024/NE_98_7dd5f.pdf" TargetMode="External"/><Relationship Id="rId195" Type="http://schemas.openxmlformats.org/officeDocument/2006/relationships/hyperlink" Target="https://www.mpam.mp.br/images/1%C2%BA_TA_ao_CT_010-2023_-_MP-PGJ_c8f39.pdf" TargetMode="External"/><Relationship Id="rId209" Type="http://schemas.openxmlformats.org/officeDocument/2006/relationships/hyperlink" Target="https://www.mpam.mp.br/images/transparencia/Empenhos_2023/NE_38_08e96.pdf" TargetMode="External"/><Relationship Id="rId360" Type="http://schemas.openxmlformats.org/officeDocument/2006/relationships/hyperlink" Target="https://www.mpam.mp.br/images/transparencia/Empenhos_2024/NE_147_9c2f0.pdf" TargetMode="External"/><Relationship Id="rId416" Type="http://schemas.openxmlformats.org/officeDocument/2006/relationships/hyperlink" Target="https://www.mpam.mp.br/images/transparencia/Empenhos_2024/NE_209_0cb4e.pdf" TargetMode="External"/><Relationship Id="rId598" Type="http://schemas.openxmlformats.org/officeDocument/2006/relationships/hyperlink" Target="https://www.mpam.mp.br/images/transparencia/Empenhos_2024/NE_459_13799.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253_b9996.pdf" TargetMode="External"/><Relationship Id="rId15" Type="http://schemas.openxmlformats.org/officeDocument/2006/relationships/hyperlink" Target="https://www.mpam.mp.br/images/Contratos/2023/Aditivos/2%C2%BA_TA_ao_CT_33-2022_-_MP-PGJ_1cc42.pdf" TargetMode="External"/><Relationship Id="rId57" Type="http://schemas.openxmlformats.org/officeDocument/2006/relationships/hyperlink" Target="https://www.mpam.mp.br/images/4%C2%BA_TAP_a_CESS%C3%83O_ONEROSA_N%C2%BA_01-2021_-_MP-PGJ_-_2022.008949_584c8.pdf" TargetMode="External"/><Relationship Id="rId262" Type="http://schemas.openxmlformats.org/officeDocument/2006/relationships/hyperlink" Target="https://www.mpam.mp.br/images/transparencia/Empenhos_2023/NE_2053_ba607.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336_b5802.pdf" TargetMode="External"/><Relationship Id="rId567" Type="http://schemas.openxmlformats.org/officeDocument/2006/relationships/hyperlink" Target="https://www.mpam.mp.br/images/transparencia/Empenhos_2024/NE_404_2aca0.pdf" TargetMode="External"/><Relationship Id="rId99" Type="http://schemas.openxmlformats.org/officeDocument/2006/relationships/hyperlink" Target="https://www.mpam.mp.br/images/transparencia/Empenhos_2024/NE_40_21512.pdf" TargetMode="External"/><Relationship Id="rId122" Type="http://schemas.openxmlformats.org/officeDocument/2006/relationships/hyperlink" Target="https://www.mpam.mp.br/images/transparencia/Empenhos_2024/NE_65_40537.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transparencia/Empenhos_2024/NE_158_c80d5.pdf" TargetMode="External"/><Relationship Id="rId427" Type="http://schemas.openxmlformats.org/officeDocument/2006/relationships/hyperlink" Target="https://www.mpam.mp.br/images/transparencia/Empenhos_2024/NE_221_4fbc3.pdf" TargetMode="External"/><Relationship Id="rId469" Type="http://schemas.openxmlformats.org/officeDocument/2006/relationships/hyperlink" Target="https://www.mpam.mp.br/images/transparencia/Empenhos_2024/NE_265_05250.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273" Type="http://schemas.openxmlformats.org/officeDocument/2006/relationships/hyperlink" Target="https://www.mpam.mp.br/images/transparencia/Empenhos_2023/NE_2255_212c4.pdf" TargetMode="External"/><Relationship Id="rId329" Type="http://schemas.openxmlformats.org/officeDocument/2006/relationships/hyperlink" Target="https://www.mpam.mp.br/images/transparencia/Empenhos_2024/NE_114_618bd.pdf" TargetMode="External"/><Relationship Id="rId480" Type="http://schemas.openxmlformats.org/officeDocument/2006/relationships/hyperlink" Target="https://www.mpam.mp.br/images/transparencia/Empenhos_2024/NE_283_61ddc.pdf" TargetMode="External"/><Relationship Id="rId536" Type="http://schemas.openxmlformats.org/officeDocument/2006/relationships/hyperlink" Target="https://www.mpam.mp.br/images/transparencia/Empenhos_2024/NE_347_6fb1d.pdf" TargetMode="External"/><Relationship Id="rId68" Type="http://schemas.openxmlformats.org/officeDocument/2006/relationships/hyperlink" Target="https://www.mpam.mp.br/images/transparencia/Empenhos_2024/NE_9_20158.pdf" TargetMode="External"/><Relationship Id="rId133" Type="http://schemas.openxmlformats.org/officeDocument/2006/relationships/hyperlink" Target="https://www.mpam.mp.br/images/transparencia/Empenhos_2024/NE_78_74884.pdf" TargetMode="External"/><Relationship Id="rId175" Type="http://schemas.openxmlformats.org/officeDocument/2006/relationships/hyperlink" Target="https://www.mpam.mp.br/images/transparencia/Empenhos_2024/NE_93_e2da9.pdf" TargetMode="External"/><Relationship Id="rId340" Type="http://schemas.openxmlformats.org/officeDocument/2006/relationships/hyperlink" Target="https://www.mpam.mp.br/images/transparencia/Empenhos_2024/NE_126_2d5d4.pdf" TargetMode="External"/><Relationship Id="rId578" Type="http://schemas.openxmlformats.org/officeDocument/2006/relationships/hyperlink" Target="https://www.mpam.mp.br/images/transparencia/Empenhos_2024/NE_438_b8788.pdf" TargetMode="External"/><Relationship Id="rId200" Type="http://schemas.openxmlformats.org/officeDocument/2006/relationships/hyperlink" Target="https://www.mpam.mp.br/images/1%C2%BA_TAP_ao_CT_043-2018-MP-PGJ_9af47.pdf" TargetMode="External"/><Relationship Id="rId382" Type="http://schemas.openxmlformats.org/officeDocument/2006/relationships/hyperlink" Target="https://www.mpam.mp.br/images/transparencia/Empenhos_2024/NE_169_12ac6.pdf" TargetMode="External"/><Relationship Id="rId438" Type="http://schemas.openxmlformats.org/officeDocument/2006/relationships/hyperlink" Target="https://www.mpam.mp.br/images/transparencia/Empenhos_2024/NE_232_53b55.pdf" TargetMode="External"/><Relationship Id="rId603" Type="http://schemas.openxmlformats.org/officeDocument/2006/relationships/hyperlink" Target="https://www.mpam.mp.br/images/transparencia/Empenhos_2024/NE_468_6faae.pdf" TargetMode="External"/><Relationship Id="rId242" Type="http://schemas.openxmlformats.org/officeDocument/2006/relationships/hyperlink" Target="https://www.mpam.mp.br/images/Transpar%C3%AAncia_2023/CONTRATO_EM_ELABORA%C3%87%C3%83O_94ff0.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96_74f12.pdf" TargetMode="External"/><Relationship Id="rId505" Type="http://schemas.openxmlformats.org/officeDocument/2006/relationships/hyperlink" Target="https://www.mpam.mp.br/images/transparencia/Empenhos_2024/NE_311_c2072.pdf" TargetMode="External"/><Relationship Id="rId37" Type="http://schemas.openxmlformats.org/officeDocument/2006/relationships/hyperlink" Target="https://www.mpam.mp.br/images/2%C2%BA_TA_ao_CT_012-2021_-_MP-PGJ_3e59d.pdf" TargetMode="External"/><Relationship Id="rId79" Type="http://schemas.openxmlformats.org/officeDocument/2006/relationships/hyperlink" Target="https://www.mpam.mp.br/images/transparencia/Empenhos_2024/NE_20_76cf1.pdf" TargetMode="External"/><Relationship Id="rId102" Type="http://schemas.openxmlformats.org/officeDocument/2006/relationships/hyperlink" Target="https://www.mpam.mp.br/images/transparencia/Empenhos_2024/NE_43_87c9c.pdf" TargetMode="External"/><Relationship Id="rId144" Type="http://schemas.openxmlformats.org/officeDocument/2006/relationships/hyperlink" Target="https://www.mpam.mp.br/images/transparencia/Empenhos_2024/NE_89_a27db.pdf" TargetMode="External"/><Relationship Id="rId547" Type="http://schemas.openxmlformats.org/officeDocument/2006/relationships/hyperlink" Target="https://www.mpam.mp.br/images/transparencia/Empenhos_2024/NE_358_58aae.pdf" TargetMode="External"/><Relationship Id="rId589" Type="http://schemas.openxmlformats.org/officeDocument/2006/relationships/hyperlink" Target="https://www.mpam.mp.br/images/transparencia/Empenhos_2024/NE_450_31adc.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51" Type="http://schemas.openxmlformats.org/officeDocument/2006/relationships/hyperlink" Target="https://www.mpam.mp.br/images/transparencia/Empenhos_2024/NE_137_8a138.pdf" TargetMode="External"/><Relationship Id="rId393" Type="http://schemas.openxmlformats.org/officeDocument/2006/relationships/hyperlink" Target="https://www.mpam.mp.br/images/transparencia/Empenhos_2024/NE_180_b88ac.pdf" TargetMode="External"/><Relationship Id="rId407" Type="http://schemas.openxmlformats.org/officeDocument/2006/relationships/hyperlink" Target="https://www.mpam.mp.br/images/transparencia/Empenhos_2024/NE_200_bb6c9.pdf" TargetMode="External"/><Relationship Id="rId449" Type="http://schemas.openxmlformats.org/officeDocument/2006/relationships/hyperlink" Target="https://www.mpam.mp.br/images/transparencia/Empenhos_2024/NE_244_7717f.pdf" TargetMode="External"/><Relationship Id="rId211" Type="http://schemas.openxmlformats.org/officeDocument/2006/relationships/hyperlink" Target="https://www.mpam.mp.br/images/transparencia/Empenhos_2023/NE_41_e8dfc.pdf" TargetMode="External"/><Relationship Id="rId253" Type="http://schemas.openxmlformats.org/officeDocument/2006/relationships/hyperlink" Target="https://www.mpam.mp.br/images/transparencia/Empenhos_2023/NE_1899_9d980.pdf" TargetMode="External"/><Relationship Id="rId295" Type="http://schemas.openxmlformats.org/officeDocument/2006/relationships/hyperlink" Target="https://www.mpam.mp.br/images/transparencia/Empenhos_2023/NE_2513_f12fc.pdf" TargetMode="External"/><Relationship Id="rId309" Type="http://schemas.openxmlformats.org/officeDocument/2006/relationships/hyperlink" Target="https://www.mpam.mp.br/images/transparencia/Empenhos_2023/NE_2793_2705b.pdf" TargetMode="External"/><Relationship Id="rId460" Type="http://schemas.openxmlformats.org/officeDocument/2006/relationships/hyperlink" Target="https://www.mpam.mp.br/images/transparencia/Empenhos_2024/NE_255_d82c6.pdf" TargetMode="External"/><Relationship Id="rId516" Type="http://schemas.openxmlformats.org/officeDocument/2006/relationships/hyperlink" Target="https://www.mpam.mp.br/images/transparencia/Empenhos_2024/NE_326_4d8ba.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CT_04-2024_-_MP-PGJ_9c22c.pdf" TargetMode="External"/><Relationship Id="rId558" Type="http://schemas.openxmlformats.org/officeDocument/2006/relationships/hyperlink" Target="https://www.mpam.mp.br/images/transparencia/Empenhos_2024/NE_371_82d11.pdf" TargetMode="External"/><Relationship Id="rId155" Type="http://schemas.openxmlformats.org/officeDocument/2006/relationships/hyperlink" Target="https://www.mpam.mp.br/images/transparencia/Empenhos_2024/NE_100_6a6af.pdf" TargetMode="External"/><Relationship Id="rId197" Type="http://schemas.openxmlformats.org/officeDocument/2006/relationships/hyperlink" Target="https://www.mpam.mp.br/images/1%C2%BA_TA_ao_CT_31-2023_-_MP-PGJ_8dd17.pdf" TargetMode="External"/><Relationship Id="rId362" Type="http://schemas.openxmlformats.org/officeDocument/2006/relationships/hyperlink" Target="https://www.mpam.mp.br/images/transparencia/Empenhos_2024/NE_149_e1e78.pdf" TargetMode="External"/><Relationship Id="rId418" Type="http://schemas.openxmlformats.org/officeDocument/2006/relationships/hyperlink" Target="https://www.mpam.mp.br/images/transparencia/Empenhos_2024/NE_212_2740e.pdf" TargetMode="External"/><Relationship Id="rId222" Type="http://schemas.openxmlformats.org/officeDocument/2006/relationships/hyperlink" Target="https://www.mpam.mp.br/images/transparencia/Empenhos_2023/NE_415_e35c0.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67_b13d2.pdf" TargetMode="External"/><Relationship Id="rId17" Type="http://schemas.openxmlformats.org/officeDocument/2006/relationships/hyperlink" Target="https://www.mpam.mp.br/images/1%C2%BA_TAP_a_CT_n%C2%BA_26-2022_-_MP-PGJ_-_2022.003026_b6177.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27" Type="http://schemas.openxmlformats.org/officeDocument/2006/relationships/hyperlink" Target="https://www.mpam.mp.br/images/transparencia/Empenhos_2024/NE_338_8a989.pdf" TargetMode="External"/><Relationship Id="rId569" Type="http://schemas.openxmlformats.org/officeDocument/2006/relationships/hyperlink" Target="https://www.mpam.mp.br/images/transparencia/Empenhos_2024/NE_429_953a3.pdf" TargetMode="External"/><Relationship Id="rId70" Type="http://schemas.openxmlformats.org/officeDocument/2006/relationships/hyperlink" Target="https://www.mpam.mp.br/images/transparencia/Empenhos_2024/NE_11_846f1.pdf" TargetMode="External"/><Relationship Id="rId166" Type="http://schemas.openxmlformats.org/officeDocument/2006/relationships/hyperlink" Target="https://www.mpam.mp.br/images/transparencia/Empenhos_2023/NE_1828_4a529.pdf" TargetMode="External"/><Relationship Id="rId331" Type="http://schemas.openxmlformats.org/officeDocument/2006/relationships/hyperlink" Target="https://www.mpam.mp.br/images/transparencia/Empenhos_2024/NE_116_fb47a.pdf" TargetMode="External"/><Relationship Id="rId373" Type="http://schemas.openxmlformats.org/officeDocument/2006/relationships/hyperlink" Target="https://www.mpam.mp.br/images/transparencia/Empenhos_2024/NE_160_7ec34.pdf" TargetMode="External"/><Relationship Id="rId429" Type="http://schemas.openxmlformats.org/officeDocument/2006/relationships/hyperlink" Target="https://www.mpam.mp.br/images/transparencia/Empenhos_2024/NE_223_d9d35.pdf" TargetMode="External"/><Relationship Id="rId580" Type="http://schemas.openxmlformats.org/officeDocument/2006/relationships/hyperlink" Target="https://www.mpam.mp.br/images/transparencia/Empenhos_2024/NE_441_14cb0.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234_09dd5.pdf" TargetMode="External"/><Relationship Id="rId28" Type="http://schemas.openxmlformats.org/officeDocument/2006/relationships/hyperlink" Target="https://www.mpam.mp.br/images/CT_12-2023_-_MP-PGJ_f3cba.pdf" TargetMode="External"/><Relationship Id="rId275" Type="http://schemas.openxmlformats.org/officeDocument/2006/relationships/hyperlink" Target="https://www.mpam.mp.br/images/transparencia/Empenhos_2023/NE_2324_55e0c.pdf" TargetMode="External"/><Relationship Id="rId300" Type="http://schemas.openxmlformats.org/officeDocument/2006/relationships/hyperlink" Target="https://www.mpam.mp.br/images/transparencia/Empenhos_2023/NE_2648_eb1ab.pdf" TargetMode="External"/><Relationship Id="rId482" Type="http://schemas.openxmlformats.org/officeDocument/2006/relationships/hyperlink" Target="https://www.mpam.mp.br/images/transparencia/Empenhos_2024/NE_286_5a3ae.pdf" TargetMode="External"/><Relationship Id="rId538" Type="http://schemas.openxmlformats.org/officeDocument/2006/relationships/hyperlink" Target="https://www.mpam.mp.br/images/transparencia/Empenhos_2024/NE_349_75f0e.pdf" TargetMode="External"/><Relationship Id="rId81" Type="http://schemas.openxmlformats.org/officeDocument/2006/relationships/hyperlink" Target="https://www.mpam.mp.br/images/transparencia/Empenhos_2024/NE_22_46ed0.pdf" TargetMode="External"/><Relationship Id="rId135" Type="http://schemas.openxmlformats.org/officeDocument/2006/relationships/hyperlink" Target="https://www.mpam.mp.br/images/transparencia/Empenhos_2024/NE_80_41a11.pdf" TargetMode="External"/><Relationship Id="rId177" Type="http://schemas.openxmlformats.org/officeDocument/2006/relationships/hyperlink" Target="https://www.mpam.mp.br/images/1%C2%BA_TA_ao_CCT_01-2022_-_MP-PGJ_50c1e.pdf" TargetMode="External"/><Relationship Id="rId342" Type="http://schemas.openxmlformats.org/officeDocument/2006/relationships/hyperlink" Target="https://www.mpam.mp.br/images/transparencia/Empenhos_2024/NE_128_c88fc.pdf" TargetMode="External"/><Relationship Id="rId384" Type="http://schemas.openxmlformats.org/officeDocument/2006/relationships/hyperlink" Target="https://www.mpam.mp.br/images/transparencia/Empenhos_2024/NE_171_1308b.pdf" TargetMode="External"/><Relationship Id="rId591" Type="http://schemas.openxmlformats.org/officeDocument/2006/relationships/hyperlink" Target="https://www.mpam.mp.br/images/transparencia/Empenhos_2024/NE_452_b5bc9.pdf" TargetMode="External"/><Relationship Id="rId605" Type="http://schemas.openxmlformats.org/officeDocument/2006/relationships/hyperlink" Target="https://www.mpam.mp.br/images/transparencia/Empenhos_2024/NE_470_30cbd.pdf" TargetMode="External"/><Relationship Id="rId202" Type="http://schemas.openxmlformats.org/officeDocument/2006/relationships/hyperlink" Target="https://www.mpam.mp.br/images/NE_1226_54c92.pdf" TargetMode="External"/><Relationship Id="rId244" Type="http://schemas.openxmlformats.org/officeDocument/2006/relationships/hyperlink" Target="https://www.mpam.mp.br/images/2%C2%BA_TA_ao_CT_013-2021_-_MP-PGJ_f9615.pdf" TargetMode="External"/><Relationship Id="rId39" Type="http://schemas.openxmlformats.org/officeDocument/2006/relationships/hyperlink" Target="https://www.mpam.mp.br/images/Contratos/2022/Carta_Contrato/CC_05-2022_MP_-_PGJ_596f4.pdf" TargetMode="External"/><Relationship Id="rId286" Type="http://schemas.openxmlformats.org/officeDocument/2006/relationships/hyperlink" Target="https://www.mpam.mp.br/images/transparencia/Empenhos_2023/NE_2423_68dd5.pdf" TargetMode="External"/><Relationship Id="rId451" Type="http://schemas.openxmlformats.org/officeDocument/2006/relationships/hyperlink" Target="https://www.mpam.mp.br/images/transparencia/Empenhos_2024/NE_246_56f7a.pdf" TargetMode="External"/><Relationship Id="rId493" Type="http://schemas.openxmlformats.org/officeDocument/2006/relationships/hyperlink" Target="https://www.mpam.mp.br/images/transparencia/Empenhos_2024/NE_299_b56db.pdf" TargetMode="External"/><Relationship Id="rId507" Type="http://schemas.openxmlformats.org/officeDocument/2006/relationships/hyperlink" Target="https://www.mpam.mp.br/images/transparencia/Empenhos_2024/NE_313_c66a7.pdf" TargetMode="External"/><Relationship Id="rId549" Type="http://schemas.openxmlformats.org/officeDocument/2006/relationships/hyperlink" Target="https://www.mpam.mp.br/images/transparencia/Empenhos_2024/NE_360_7c161.pdf" TargetMode="External"/><Relationship Id="rId50" Type="http://schemas.openxmlformats.org/officeDocument/2006/relationships/hyperlink" Target="https://www.mpam.mp.br/images/1_TA_ao_CT_N%C2%BA_013-2023_-_MPPGJ_64e36.pdf" TargetMode="External"/><Relationship Id="rId104" Type="http://schemas.openxmlformats.org/officeDocument/2006/relationships/hyperlink" Target="https://www.mpam.mp.br/images/transparencia/Empenhos_2024/NE_45_60b0a.pdf" TargetMode="External"/><Relationship Id="rId146" Type="http://schemas.openxmlformats.org/officeDocument/2006/relationships/hyperlink" Target="https://www.mpam.mp.br/images/transparencia/Empenhos_2024/NE_91_793f1.pdf" TargetMode="External"/><Relationship Id="rId188" Type="http://schemas.openxmlformats.org/officeDocument/2006/relationships/hyperlink" Target="https://www.mpam.mp.br/images/CT_27-2023_-_MP-PGJ_4f2c8.pdf" TargetMode="External"/><Relationship Id="rId311" Type="http://schemas.openxmlformats.org/officeDocument/2006/relationships/hyperlink" Target="https://www.mpam.mp.br/images/transparencia/Empenhos_2023/NE_2796_dcf00.pdf" TargetMode="External"/><Relationship Id="rId353" Type="http://schemas.openxmlformats.org/officeDocument/2006/relationships/hyperlink" Target="https://www.mpam.mp.br/images/transparencia/Empenhos_2024/NE_140_32cce.pdf" TargetMode="External"/><Relationship Id="rId395" Type="http://schemas.openxmlformats.org/officeDocument/2006/relationships/hyperlink" Target="https://www.mpam.mp.br/images/transparencia/Empenhos_2024/NE_182_aba79.pdf" TargetMode="External"/><Relationship Id="rId409" Type="http://schemas.openxmlformats.org/officeDocument/2006/relationships/hyperlink" Target="https://www.mpam.mp.br/images/transparencia/Empenhos_2024/NE_202_54673.pdf" TargetMode="External"/><Relationship Id="rId560" Type="http://schemas.openxmlformats.org/officeDocument/2006/relationships/hyperlink" Target="https://www.mpam.mp.br/images/transparencia/Empenhos_2024/NE_373_0c390.pdf" TargetMode="External"/><Relationship Id="rId92" Type="http://schemas.openxmlformats.org/officeDocument/2006/relationships/hyperlink" Target="https://www.mpam.mp.br/images/transparencia/Empenhos_2024/NE_33_cc5ea.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214_ca0c2.pdf" TargetMode="External"/><Relationship Id="rId255" Type="http://schemas.openxmlformats.org/officeDocument/2006/relationships/hyperlink" Target="https://www.mpam.mp.br/images/3_TA_ao_CT_N%C2%BA_022-2021_-_MP-PGJ_3d457.pdf" TargetMode="External"/><Relationship Id="rId297" Type="http://schemas.openxmlformats.org/officeDocument/2006/relationships/hyperlink" Target="https://www.mpam.mp.br/images/transparencia/Empenhos_2023/NE_2529_2be42.pdf" TargetMode="External"/><Relationship Id="rId462" Type="http://schemas.openxmlformats.org/officeDocument/2006/relationships/hyperlink" Target="https://www.mpam.mp.br/images/transparencia/Empenhos_2024/NE_257_9b5cc.pdf" TargetMode="External"/><Relationship Id="rId518" Type="http://schemas.openxmlformats.org/officeDocument/2006/relationships/hyperlink" Target="https://www.mpam.mp.br/images/transparencia/Empenhos_2024/NE_328_ab075.pdf" TargetMode="External"/><Relationship Id="rId115" Type="http://schemas.openxmlformats.org/officeDocument/2006/relationships/hyperlink" Target="https://www.mpam.mp.br/images/transparencia/Empenhos_2024/NE_58_ad012.pdf" TargetMode="External"/><Relationship Id="rId157" Type="http://schemas.openxmlformats.org/officeDocument/2006/relationships/hyperlink" Target="https://www.mpam.mp.br/images/transparencia/Empenhos_2024/NE_102_f1e9f.pdf" TargetMode="External"/><Relationship Id="rId322" Type="http://schemas.openxmlformats.org/officeDocument/2006/relationships/hyperlink" Target="https://www.mpam.mp.br/images/transparencia/Empenhos_2024/NE_107_871cd.pdf" TargetMode="External"/><Relationship Id="rId364" Type="http://schemas.openxmlformats.org/officeDocument/2006/relationships/hyperlink" Target="https://www.mpam.mp.br/images/transparencia/Empenhos_2024/NE_151_aceb8.pdf" TargetMode="External"/><Relationship Id="rId61" Type="http://schemas.openxmlformats.org/officeDocument/2006/relationships/hyperlink" Target="https://www.mpam.mp.br/images/transparencia/Empenhos_2024/NE_2_d4c3d.pdf" TargetMode="External"/><Relationship Id="rId199" Type="http://schemas.openxmlformats.org/officeDocument/2006/relationships/hyperlink" Target="https://www.mpam.mp.br/images/NE_1920_2021_d842e.pdf" TargetMode="External"/><Relationship Id="rId571" Type="http://schemas.openxmlformats.org/officeDocument/2006/relationships/hyperlink" Target="https://www.mpam.mp.br/images/transparencia/Empenhos_2024/NE_431_b1461.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266" Type="http://schemas.openxmlformats.org/officeDocument/2006/relationships/hyperlink" Target="https://www.mpam.mp.br/images/transparencia/Empenhos_2023/NE_2168_a7f81.pdf" TargetMode="External"/><Relationship Id="rId431" Type="http://schemas.openxmlformats.org/officeDocument/2006/relationships/hyperlink" Target="https://www.mpam.mp.br/images/transparencia/Empenhos_2024/NE_225_f0471.pdf" TargetMode="External"/><Relationship Id="rId473" Type="http://schemas.openxmlformats.org/officeDocument/2006/relationships/hyperlink" Target="https://www.mpam.mp.br/images/transparencia/Empenhos_2024/NE_270_06f08.pdf" TargetMode="External"/><Relationship Id="rId529" Type="http://schemas.openxmlformats.org/officeDocument/2006/relationships/hyperlink" Target="https://www.mpam.mp.br/images/transparencia/Empenhos_2024/NE_340_ca06b.pdf" TargetMode="External"/><Relationship Id="rId30" Type="http://schemas.openxmlformats.org/officeDocument/2006/relationships/hyperlink" Target="https://www.mpam.mp.br/images/1_TA_ao_CT_N%C2%BA_030-2022_-_MP-PGJ_e0c6a.pdf" TargetMode="External"/><Relationship Id="rId126" Type="http://schemas.openxmlformats.org/officeDocument/2006/relationships/hyperlink" Target="https://www.mpam.mp.br/images/transparencia/Empenhos_2024/NE_69_13d16.pdf" TargetMode="External"/><Relationship Id="rId168" Type="http://schemas.openxmlformats.org/officeDocument/2006/relationships/hyperlink" Target="https://www.mpam.mp.br/images/1_TA_ao_CT_n.%C2%BA_035-2021_-_CORREIOS_87d3a.pdf" TargetMode="External"/><Relationship Id="rId333" Type="http://schemas.openxmlformats.org/officeDocument/2006/relationships/hyperlink" Target="https://www.mpam.mp.br/images/transparencia/Empenhos_2024/NE_118_b4c22.pdf" TargetMode="External"/><Relationship Id="rId540" Type="http://schemas.openxmlformats.org/officeDocument/2006/relationships/hyperlink" Target="https://www.mpam.mp.br/images/transparencia/Empenhos_2024/NE_351_e0284.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transparencia/Empenhos_2024/NE_162_3b8b2.pdf" TargetMode="External"/><Relationship Id="rId582" Type="http://schemas.openxmlformats.org/officeDocument/2006/relationships/hyperlink" Target="https://www.mpam.mp.br/images/transparencia/Empenhos_2024/NE_443_9ad8c.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277" Type="http://schemas.openxmlformats.org/officeDocument/2006/relationships/hyperlink" Target="https://www.mpam.mp.br/images/transparencia/Empenhos_2023/NE_2331_3968b.pdf" TargetMode="External"/><Relationship Id="rId400" Type="http://schemas.openxmlformats.org/officeDocument/2006/relationships/hyperlink" Target="https://www.mpam.mp.br/images/transparencia/Empenhos_2024/NE_193_45c66.pdf" TargetMode="External"/><Relationship Id="rId442" Type="http://schemas.openxmlformats.org/officeDocument/2006/relationships/hyperlink" Target="https://www.mpam.mp.br/images/transparencia/Empenhos_2024/NE_236_b13ec.pdf" TargetMode="External"/><Relationship Id="rId484" Type="http://schemas.openxmlformats.org/officeDocument/2006/relationships/hyperlink" Target="https://www.mpam.mp.br/images/transparencia/Empenhos_2024/NE_289_542f4.pdf" TargetMode="External"/><Relationship Id="rId137" Type="http://schemas.openxmlformats.org/officeDocument/2006/relationships/hyperlink" Target="https://www.mpam.mp.br/images/transparencia/Empenhos_2024/NE_82_af065.pdf" TargetMode="External"/><Relationship Id="rId302" Type="http://schemas.openxmlformats.org/officeDocument/2006/relationships/hyperlink" Target="https://www.mpam.mp.br/images/transparencia/Empenhos_2023/NE_2705_7a774.pdf" TargetMode="External"/><Relationship Id="rId344" Type="http://schemas.openxmlformats.org/officeDocument/2006/relationships/hyperlink" Target="https://www.mpam.mp.br/images/transparencia/Empenhos_2024/NE_130_8cbc6.pdf" TargetMode="External"/><Relationship Id="rId41" Type="http://schemas.openxmlformats.org/officeDocument/2006/relationships/hyperlink" Target="https://www.mpam.mp.br/images/CC_n%C2%BA_05-MP-PGJ_05b9a.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73_24ba8.pdf" TargetMode="External"/><Relationship Id="rId551" Type="http://schemas.openxmlformats.org/officeDocument/2006/relationships/hyperlink" Target="https://www.mpam.mp.br/images/transparencia/Empenhos_2024/NE_362_8356a.pdf" TargetMode="External"/><Relationship Id="rId593" Type="http://schemas.openxmlformats.org/officeDocument/2006/relationships/hyperlink" Target="https://www.mpam.mp.br/images/transparencia/Empenhos_2024/NE_454_e3da3.pdf" TargetMode="External"/><Relationship Id="rId607" Type="http://schemas.openxmlformats.org/officeDocument/2006/relationships/hyperlink" Target="https://www.mpam.mp.br/images/transparencia/Empenhos_2024/NE_472_c4eab.pdf" TargetMode="External"/><Relationship Id="rId190" Type="http://schemas.openxmlformats.org/officeDocument/2006/relationships/hyperlink" Target="https://www.mpam.mp.br/images/5%C2%BA_TA_ao_CT_10-2020_-_MP-PGJ_96741.pdf" TargetMode="External"/><Relationship Id="rId204" Type="http://schemas.openxmlformats.org/officeDocument/2006/relationships/hyperlink" Target="https://www.mpam.mp.br/images/1%C2%BA_TAP_a_CCT_n%C2%BA_6-2022_-_MP-PGJ_-_2022.016293_dcaac.pdf" TargetMode="External"/><Relationship Id="rId246" Type="http://schemas.openxmlformats.org/officeDocument/2006/relationships/hyperlink" Target="https://www.mpam.mp.br/images/CT_18-2023_-MP-PGJ_367f2.pdf" TargetMode="External"/><Relationship Id="rId288" Type="http://schemas.openxmlformats.org/officeDocument/2006/relationships/hyperlink" Target="https://www.mpam.mp.br/images/transparencia/Empenhos_2023/NE_2447_e1920.pdf" TargetMode="External"/><Relationship Id="rId411" Type="http://schemas.openxmlformats.org/officeDocument/2006/relationships/hyperlink" Target="https://www.mpam.mp.br/images/transparencia/Empenhos_2024/NE_204_d0647.pdf" TargetMode="External"/><Relationship Id="rId453" Type="http://schemas.openxmlformats.org/officeDocument/2006/relationships/hyperlink" Target="https://www.mpam.mp.br/images/transparencia/Empenhos_2024/NE_248_849d9.pdf" TargetMode="External"/><Relationship Id="rId509" Type="http://schemas.openxmlformats.org/officeDocument/2006/relationships/hyperlink" Target="https://www.mpam.mp.br/images/transparencia/Empenhos_2024/NE_315_b39fa.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495" Type="http://schemas.openxmlformats.org/officeDocument/2006/relationships/hyperlink" Target="https://www.mpam.mp.br/images/transparencia/Empenhos_2024/NE_301_aeab1.pdf" TargetMode="External"/><Relationship Id="rId10" Type="http://schemas.openxmlformats.org/officeDocument/2006/relationships/hyperlink" Target="https://www.mpam.mp.br/images/CT_19-2023_-_MP-PGJ_9ff27.pdf" TargetMode="External"/><Relationship Id="rId52" Type="http://schemas.openxmlformats.org/officeDocument/2006/relationships/hyperlink" Target="https://www.mpam.mp.br/images/2_TA_ao_CT_N%C2%BA_019-2021_135c3.pdf" TargetMode="External"/><Relationship Id="rId94" Type="http://schemas.openxmlformats.org/officeDocument/2006/relationships/hyperlink" Target="https://www.mpam.mp.br/images/transparencia/Empenhos_2024/NE_35_66c51.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4/NE_142_92377.pdf" TargetMode="External"/><Relationship Id="rId397" Type="http://schemas.openxmlformats.org/officeDocument/2006/relationships/hyperlink" Target="https://www.mpam.mp.br/images/transparencia/Empenhos_2024/NE_184_871c6.pdf" TargetMode="External"/><Relationship Id="rId520" Type="http://schemas.openxmlformats.org/officeDocument/2006/relationships/hyperlink" Target="https://www.mpam.mp.br/images/transparencia/Empenhos_2024/NE_331_a393d.pdf" TargetMode="External"/><Relationship Id="rId562" Type="http://schemas.openxmlformats.org/officeDocument/2006/relationships/hyperlink" Target="https://www.mpam.mp.br/images/transparencia/Empenhos_2024/NE_395_3ce20.pdf" TargetMode="External"/><Relationship Id="rId215" Type="http://schemas.openxmlformats.org/officeDocument/2006/relationships/hyperlink" Target="https://www.mpam.mp.br/images/transparencia/Empenhos_2023/NE_235_431ca.pdf" TargetMode="External"/><Relationship Id="rId257" Type="http://schemas.openxmlformats.org/officeDocument/2006/relationships/hyperlink" Target="https://www.mpam.mp.br/images/transparencia/Empenhos_2023/NE_2020_887a7.pdf" TargetMode="External"/><Relationship Id="rId422" Type="http://schemas.openxmlformats.org/officeDocument/2006/relationships/hyperlink" Target="https://www.mpam.mp.br/images/transparencia/Empenhos_2024/NE_216_94efc.pdf" TargetMode="External"/><Relationship Id="rId464" Type="http://schemas.openxmlformats.org/officeDocument/2006/relationships/hyperlink" Target="https://www.mpam.mp.br/images/transparencia/Empenhos_2024/NE_259_e444b.pdf" TargetMode="External"/><Relationship Id="rId299" Type="http://schemas.openxmlformats.org/officeDocument/2006/relationships/hyperlink" Target="https://www.mpam.mp.br/images/transparencia/Empenhos_2023/NE_2540_91890.pdf" TargetMode="External"/><Relationship Id="rId63" Type="http://schemas.openxmlformats.org/officeDocument/2006/relationships/hyperlink" Target="https://www.mpam.mp.br/images/transparencia/Empenhos_2024/NE_4_31bbf.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transparencia/Empenhos_2024/NE_153_49c3e.pdf" TargetMode="External"/><Relationship Id="rId573" Type="http://schemas.openxmlformats.org/officeDocument/2006/relationships/hyperlink" Target="https://www.mpam.mp.br/images/transparencia/Empenhos_2024/NE_433_cc53b.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227_3e4fb.pdf" TargetMode="External"/><Relationship Id="rId74" Type="http://schemas.openxmlformats.org/officeDocument/2006/relationships/hyperlink" Target="https://www.mpam.mp.br/images/transparencia/Empenhos_2024/NE_15_51291.pdf" TargetMode="External"/><Relationship Id="rId377" Type="http://schemas.openxmlformats.org/officeDocument/2006/relationships/hyperlink" Target="https://www.mpam.mp.br/images/transparencia/Empenhos_2024/NE_164_eee4b.pdf" TargetMode="External"/><Relationship Id="rId500" Type="http://schemas.openxmlformats.org/officeDocument/2006/relationships/hyperlink" Target="https://www.mpam.mp.br/images/transparencia/Empenhos_2024/NE_306_713c8.pdf" TargetMode="External"/><Relationship Id="rId584" Type="http://schemas.openxmlformats.org/officeDocument/2006/relationships/hyperlink" Target="https://www.mpam.mp.br/images/transparencia/Empenhos_2024/NE_445_a9493.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444" Type="http://schemas.openxmlformats.org/officeDocument/2006/relationships/hyperlink" Target="https://www.mpam.mp.br/images/transparencia/Empenhos_2024/NE_238_21430.pdf" TargetMode="External"/><Relationship Id="rId290" Type="http://schemas.openxmlformats.org/officeDocument/2006/relationships/hyperlink" Target="https://www.mpam.mp.br/images/transparencia/Empenhos_2023/ne_2466_9a94d.pdf" TargetMode="External"/><Relationship Id="rId304" Type="http://schemas.openxmlformats.org/officeDocument/2006/relationships/hyperlink" Target="https://www.mpam.mp.br/images/transparencia/Empenhos_2023/NE_2769_3fdf4.pdf" TargetMode="External"/><Relationship Id="rId388" Type="http://schemas.openxmlformats.org/officeDocument/2006/relationships/hyperlink" Target="https://www.mpam.mp.br/images/transparencia/Empenhos_2024/NE_175_bfa3c.pdf" TargetMode="External"/><Relationship Id="rId511" Type="http://schemas.openxmlformats.org/officeDocument/2006/relationships/hyperlink" Target="https://www.mpam.mp.br/images/transparencia/Empenhos_2024/NE_317_8cca3.pdf" TargetMode="External"/><Relationship Id="rId609" Type="http://schemas.openxmlformats.org/officeDocument/2006/relationships/hyperlink" Target="https://www.mpam.mp.br/images/transparencia/Empenhos_2024/NE_474_4fcbf.pdf" TargetMode="External"/><Relationship Id="rId85" Type="http://schemas.openxmlformats.org/officeDocument/2006/relationships/hyperlink" Target="https://www.mpam.mp.br/images/transparencia/Empenhos_2024/NE_26_14de3.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456_46ec3.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250_78afe.pdf" TargetMode="External"/><Relationship Id="rId12" Type="http://schemas.openxmlformats.org/officeDocument/2006/relationships/hyperlink" Target="https://www.mpam.mp.br/images/1_TA_ao_CT_N%C2%BA_032-2018_-_MP-PGJ_30e04.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333_2f269.pdf" TargetMode="External"/><Relationship Id="rId96" Type="http://schemas.openxmlformats.org/officeDocument/2006/relationships/hyperlink" Target="https://www.mpam.mp.br/images/transparencia/Empenhos_2024/NE_37_1f2a9.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92_62630.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62_eb757.pdf" TargetMode="External"/><Relationship Id="rId23" Type="http://schemas.openxmlformats.org/officeDocument/2006/relationships/hyperlink" Target="https://www.mpam.mp.br/images/4%C2%BA_TA_ao_CT_10-2020_-_MP-PGJ_0fe62.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transparencia/Empenhos_2024/NE_111_2c110.pdf" TargetMode="External"/><Relationship Id="rId533" Type="http://schemas.openxmlformats.org/officeDocument/2006/relationships/hyperlink" Target="https://www.mpam.mp.br/images/transparencia/Empenhos_2024/NE_344_e7e3d.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74_33c13.pdf" TargetMode="External"/><Relationship Id="rId600" Type="http://schemas.openxmlformats.org/officeDocument/2006/relationships/hyperlink" Target="https://www.mpam.mp.br/images/transparencia/Empenhos_2024/NE_465_d7047.pdf" TargetMode="External"/><Relationship Id="rId337" Type="http://schemas.openxmlformats.org/officeDocument/2006/relationships/hyperlink" Target="https://www.mpam.mp.br/images/transparencia/Empenhos_2024/NE_122_a281b.pdf" TargetMode="External"/><Relationship Id="rId34" Type="http://schemas.openxmlformats.org/officeDocument/2006/relationships/hyperlink" Target="https://www.mpam.mp.br/images/CT_07-2023_-_MP-PGJ_fb5b5.pdf" TargetMode="External"/><Relationship Id="rId544" Type="http://schemas.openxmlformats.org/officeDocument/2006/relationships/hyperlink" Target="https://www.mpam.mp.br/images/transparencia/Empenhos_2024/NE_355_9157a.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77_a26c9.pdf" TargetMode="External"/><Relationship Id="rId404" Type="http://schemas.openxmlformats.org/officeDocument/2006/relationships/hyperlink" Target="https://www.mpam.mp.br/images/transparencia/Empenhos_2024/NE_197_076dc.pdf" TargetMode="External"/><Relationship Id="rId611" Type="http://schemas.openxmlformats.org/officeDocument/2006/relationships/hyperlink" Target="https://www.mpam.mp.br/images/transparencia/Empenhos_2024/NE_138_258b7.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93_d9e7c.pdf" TargetMode="External"/><Relationship Id="rId45" Type="http://schemas.openxmlformats.org/officeDocument/2006/relationships/hyperlink" Target="https://www.mpam.mp.br/images/2%C2%BA_TA_ao_CT_013-2021_-_MP-PGJ_f9615.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4/NE_134_0914d.pdf" TargetMode="External"/><Relationship Id="rId555" Type="http://schemas.openxmlformats.org/officeDocument/2006/relationships/hyperlink" Target="https://www.mpam.mp.br/images/transparencia/Empenhos_2024/NE_368_0e328.pdf" TargetMode="External"/><Relationship Id="rId194" Type="http://schemas.openxmlformats.org/officeDocument/2006/relationships/hyperlink" Target="https://www.mpam.mp.br/images/1%C2%BA_TA_ao_CCT_03-2023_-_MP-PGJ_c0a85.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208_0e852.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305_87756.pdf" TargetMode="External"/><Relationship Id="rId56" Type="http://schemas.openxmlformats.org/officeDocument/2006/relationships/hyperlink" Target="https://www.mpam.mp.br/images/CT_22-2023_-_MP-PGJ_e60b0.pdf" TargetMode="External"/><Relationship Id="rId359" Type="http://schemas.openxmlformats.org/officeDocument/2006/relationships/hyperlink" Target="https://www.mpam.mp.br/images/transparencia/Empenhos_2024/NE_146_09082.pdf" TargetMode="External"/><Relationship Id="rId566" Type="http://schemas.openxmlformats.org/officeDocument/2006/relationships/hyperlink" Target="https://www.mpam.mp.br/images/transparencia/Empenhos_2024/NE_403_13788.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220_dc6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K622"/>
  <sheetViews>
    <sheetView tabSelected="1" topLeftCell="A556" zoomScale="70" zoomScaleNormal="70" zoomScaleSheetLayoutView="55" workbookViewId="0">
      <selection activeCell="F570" sqref="F570"/>
    </sheetView>
  </sheetViews>
  <sheetFormatPr defaultRowHeight="16.5"/>
  <cols>
    <col min="1" max="1" width="67.75" style="21" customWidth="1"/>
    <col min="2" max="2" width="23.75" style="21" customWidth="1"/>
    <col min="3" max="3" width="112.375" style="42" customWidth="1"/>
    <col min="4" max="4" width="19.75" style="43" customWidth="1"/>
    <col min="5" max="5" width="29.125" style="43" customWidth="1"/>
    <col min="6" max="6" width="22.875" style="43" customWidth="1"/>
    <col min="7" max="7" width="25.5" style="21" customWidth="1"/>
    <col min="8" max="8" width="29.875" style="20" customWidth="1"/>
    <col min="9" max="9" width="30.125" style="21" customWidth="1"/>
    <col min="10" max="10" width="45.25" style="1" customWidth="1"/>
    <col min="11" max="16384" width="9" style="1"/>
  </cols>
  <sheetData>
    <row r="1" spans="1:11" ht="18">
      <c r="A1" s="1"/>
      <c r="B1" s="1"/>
      <c r="C1" s="8"/>
      <c r="D1" s="3"/>
      <c r="E1" s="3"/>
      <c r="F1" s="4"/>
      <c r="G1" s="1"/>
      <c r="H1" s="8"/>
      <c r="I1" s="1"/>
    </row>
    <row r="2" spans="1:11" ht="68.25" customHeight="1">
      <c r="A2" s="123" t="s">
        <v>1340</v>
      </c>
      <c r="B2" s="123"/>
      <c r="C2" s="123"/>
      <c r="D2" s="123"/>
      <c r="E2" s="123"/>
      <c r="F2" s="123"/>
      <c r="G2" s="123"/>
      <c r="H2" s="123"/>
      <c r="I2" s="123"/>
    </row>
    <row r="3" spans="1:11" ht="27.75" customHeight="1">
      <c r="A3" s="122" t="s">
        <v>0</v>
      </c>
      <c r="B3" s="122"/>
      <c r="C3" s="122"/>
      <c r="D3" s="122"/>
      <c r="E3" s="122"/>
      <c r="F3" s="122"/>
      <c r="G3" s="122"/>
      <c r="H3" s="122"/>
      <c r="I3" s="122"/>
    </row>
    <row r="4" spans="1:11" ht="18">
      <c r="A4" s="1"/>
      <c r="B4" s="1"/>
      <c r="C4" s="2"/>
      <c r="D4" s="3"/>
      <c r="E4" s="3"/>
      <c r="F4" s="4"/>
      <c r="G4" s="1"/>
      <c r="H4" s="8"/>
      <c r="I4" s="1"/>
    </row>
    <row r="5" spans="1:11" ht="23.25">
      <c r="A5" s="124" t="s">
        <v>1</v>
      </c>
      <c r="B5" s="124"/>
      <c r="C5" s="124"/>
      <c r="D5" s="124"/>
      <c r="E5" s="124"/>
      <c r="F5" s="124"/>
      <c r="G5" s="124"/>
      <c r="H5" s="124"/>
      <c r="I5" s="124"/>
    </row>
    <row r="6" spans="1:11" s="7" customFormat="1" ht="33">
      <c r="A6" s="5" t="s">
        <v>2</v>
      </c>
      <c r="B6" s="5" t="s">
        <v>3</v>
      </c>
      <c r="C6" s="5" t="s">
        <v>4</v>
      </c>
      <c r="D6" s="5" t="s">
        <v>5</v>
      </c>
      <c r="E6" s="5" t="s">
        <v>6</v>
      </c>
      <c r="F6" s="6" t="s">
        <v>7</v>
      </c>
      <c r="G6" s="5" t="s">
        <v>8</v>
      </c>
      <c r="H6" s="5" t="s">
        <v>9</v>
      </c>
      <c r="I6" s="5" t="s">
        <v>10</v>
      </c>
    </row>
    <row r="7" spans="1:11" s="100" customFormat="1" ht="105">
      <c r="A7" s="92" t="s">
        <v>91</v>
      </c>
      <c r="B7" s="93">
        <v>4824261000187</v>
      </c>
      <c r="C7" s="91" t="s">
        <v>269</v>
      </c>
      <c r="D7" s="96" t="s">
        <v>19</v>
      </c>
      <c r="E7" s="92" t="s">
        <v>21</v>
      </c>
      <c r="F7" s="103" t="s">
        <v>120</v>
      </c>
      <c r="G7" s="87">
        <v>81000</v>
      </c>
      <c r="H7" s="87">
        <v>9000</v>
      </c>
      <c r="I7" s="87">
        <v>9000</v>
      </c>
      <c r="J7" s="100">
        <f>VLOOKUP(F7,[1]Sheet1!$A$2:$M$102,12,FALSE)</f>
        <v>9000</v>
      </c>
      <c r="K7" s="100">
        <f>VLOOKUP(F7,[1]Sheet1!$A$2:$M$102,13,FALSE)</f>
        <v>9000</v>
      </c>
    </row>
    <row r="8" spans="1:11" s="100" customFormat="1" ht="45">
      <c r="A8" s="92" t="s">
        <v>82</v>
      </c>
      <c r="B8" s="93">
        <v>5828884000190</v>
      </c>
      <c r="C8" s="88" t="s">
        <v>270</v>
      </c>
      <c r="D8" s="96" t="s">
        <v>12</v>
      </c>
      <c r="E8" s="92" t="s">
        <v>22</v>
      </c>
      <c r="F8" s="103" t="s">
        <v>121</v>
      </c>
      <c r="G8" s="87">
        <v>1104360.24</v>
      </c>
      <c r="H8" s="87">
        <v>100951.81</v>
      </c>
      <c r="I8" s="87">
        <v>192656.12</v>
      </c>
      <c r="J8" s="100">
        <f>VLOOKUP(F8,[1]Sheet1!$A$2:$M$102,12,FALSE)</f>
        <v>100951.81</v>
      </c>
      <c r="K8" s="100">
        <f>VLOOKUP(F8,[1]Sheet1!$A$2:$M$102,13,FALSE)</f>
        <v>192656.12</v>
      </c>
    </row>
    <row r="9" spans="1:11" s="100" customFormat="1" ht="75">
      <c r="A9" s="92" t="s">
        <v>82</v>
      </c>
      <c r="B9" s="93">
        <v>5828884000190</v>
      </c>
      <c r="C9" s="88" t="s">
        <v>271</v>
      </c>
      <c r="D9" s="96" t="s">
        <v>12</v>
      </c>
      <c r="E9" s="92" t="s">
        <v>22</v>
      </c>
      <c r="F9" s="103" t="s">
        <v>122</v>
      </c>
      <c r="G9" s="87">
        <v>51576.480000000003</v>
      </c>
      <c r="H9" s="87">
        <v>0</v>
      </c>
      <c r="I9" s="87">
        <v>0</v>
      </c>
      <c r="J9" s="100">
        <f>VLOOKUP(F9,[1]Sheet1!$A$2:$M$102,12,FALSE)</f>
        <v>0</v>
      </c>
      <c r="K9" s="100">
        <f>VLOOKUP(F9,[1]Sheet1!$A$2:$M$102,13,FALSE)</f>
        <v>0</v>
      </c>
    </row>
    <row r="10" spans="1:11" s="100" customFormat="1" ht="60">
      <c r="A10" s="92" t="s">
        <v>25</v>
      </c>
      <c r="B10" s="93">
        <v>2341467000120</v>
      </c>
      <c r="C10" s="88" t="s">
        <v>272</v>
      </c>
      <c r="D10" s="96" t="s">
        <v>12</v>
      </c>
      <c r="E10" s="92" t="s">
        <v>13</v>
      </c>
      <c r="F10" s="103" t="s">
        <v>123</v>
      </c>
      <c r="G10" s="87">
        <v>122265.28</v>
      </c>
      <c r="H10" s="87">
        <v>122265.28</v>
      </c>
      <c r="I10" s="87">
        <v>122265.28</v>
      </c>
      <c r="J10" s="100">
        <f>VLOOKUP(F10,[1]Sheet1!$A$2:$M$102,12,FALSE)</f>
        <v>122265.28</v>
      </c>
      <c r="K10" s="100">
        <f>VLOOKUP(F10,[1]Sheet1!$A$2:$M$102,13,FALSE)</f>
        <v>122265.28</v>
      </c>
    </row>
    <row r="11" spans="1:11" s="100" customFormat="1" ht="45">
      <c r="A11" s="92" t="s">
        <v>25</v>
      </c>
      <c r="B11" s="93">
        <v>2341467000120</v>
      </c>
      <c r="C11" s="88" t="s">
        <v>273</v>
      </c>
      <c r="D11" s="96" t="s">
        <v>12</v>
      </c>
      <c r="E11" s="92" t="s">
        <v>13</v>
      </c>
      <c r="F11" s="103" t="s">
        <v>124</v>
      </c>
      <c r="G11" s="87">
        <v>661022.4</v>
      </c>
      <c r="H11" s="87">
        <v>100751.09</v>
      </c>
      <c r="I11" s="87">
        <v>100751.09</v>
      </c>
      <c r="J11" s="100">
        <f>VLOOKUP(F11,[1]Sheet1!$A$2:$M$102,12,FALSE)</f>
        <v>100751.09</v>
      </c>
      <c r="K11" s="100">
        <f>VLOOKUP(F11,[1]Sheet1!$A$2:$M$102,13,FALSE)</f>
        <v>100751.09</v>
      </c>
    </row>
    <row r="12" spans="1:11" s="100" customFormat="1" ht="75">
      <c r="A12" s="92" t="s">
        <v>83</v>
      </c>
      <c r="B12" s="93">
        <v>84544469000181</v>
      </c>
      <c r="C12" s="88" t="s">
        <v>274</v>
      </c>
      <c r="D12" s="96" t="s">
        <v>19</v>
      </c>
      <c r="E12" s="92" t="s">
        <v>21</v>
      </c>
      <c r="F12" s="103" t="s">
        <v>125</v>
      </c>
      <c r="G12" s="87">
        <v>24799.88</v>
      </c>
      <c r="H12" s="87">
        <v>3795.9</v>
      </c>
      <c r="I12" s="87">
        <v>3795.9</v>
      </c>
      <c r="J12" s="100">
        <f>VLOOKUP(F12,[1]Sheet1!$A$2:$M$102,12,FALSE)</f>
        <v>3795.9</v>
      </c>
      <c r="K12" s="100">
        <f>VLOOKUP(F12,[1]Sheet1!$A$2:$M$102,13,FALSE)</f>
        <v>3795.9</v>
      </c>
    </row>
    <row r="13" spans="1:11" s="100" customFormat="1" ht="75">
      <c r="A13" s="92" t="s">
        <v>83</v>
      </c>
      <c r="B13" s="93">
        <v>84544469000181</v>
      </c>
      <c r="C13" s="88" t="s">
        <v>275</v>
      </c>
      <c r="D13" s="96" t="s">
        <v>19</v>
      </c>
      <c r="E13" s="92" t="s">
        <v>21</v>
      </c>
      <c r="F13" s="103" t="s">
        <v>126</v>
      </c>
      <c r="G13" s="87">
        <v>14276.08</v>
      </c>
      <c r="H13" s="87">
        <v>2196.3200000000002</v>
      </c>
      <c r="I13" s="87">
        <v>2196.3200000000002</v>
      </c>
      <c r="J13" s="100">
        <f>VLOOKUP(F13,[1]Sheet1!$A$2:$M$102,12,FALSE)</f>
        <v>2196.3200000000002</v>
      </c>
      <c r="K13" s="100">
        <f>VLOOKUP(F13,[1]Sheet1!$A$2:$M$102,13,FALSE)</f>
        <v>2196.3200000000002</v>
      </c>
    </row>
    <row r="14" spans="1:11" s="100" customFormat="1" ht="75">
      <c r="A14" s="92" t="s">
        <v>25</v>
      </c>
      <c r="B14" s="93">
        <v>2341467000120</v>
      </c>
      <c r="C14" s="88" t="s">
        <v>276</v>
      </c>
      <c r="D14" s="96" t="s">
        <v>12</v>
      </c>
      <c r="E14" s="92" t="s">
        <v>13</v>
      </c>
      <c r="F14" s="103" t="s">
        <v>127</v>
      </c>
      <c r="G14" s="87">
        <v>246134.88</v>
      </c>
      <c r="H14" s="87">
        <v>11993.72</v>
      </c>
      <c r="I14" s="87">
        <v>11993.72</v>
      </c>
      <c r="J14" s="100">
        <f>VLOOKUP(F14,[1]Sheet1!$A$2:$M$102,12,FALSE)</f>
        <v>11993.72</v>
      </c>
      <c r="K14" s="100">
        <f>VLOOKUP(F14,[1]Sheet1!$A$2:$M$102,13,FALSE)</f>
        <v>11993.72</v>
      </c>
    </row>
    <row r="15" spans="1:11" s="100" customFormat="1" ht="75">
      <c r="A15" s="92" t="s">
        <v>35</v>
      </c>
      <c r="B15" s="93">
        <v>12715889000172</v>
      </c>
      <c r="C15" s="88" t="s">
        <v>277</v>
      </c>
      <c r="D15" s="96" t="s">
        <v>19</v>
      </c>
      <c r="E15" s="92" t="s">
        <v>21</v>
      </c>
      <c r="F15" s="103" t="s">
        <v>128</v>
      </c>
      <c r="G15" s="87">
        <v>28110.46</v>
      </c>
      <c r="H15" s="87">
        <v>0</v>
      </c>
      <c r="I15" s="87">
        <v>0</v>
      </c>
      <c r="J15" s="100">
        <f>VLOOKUP(F15,[1]Sheet1!$A$2:$M$102,12,FALSE)</f>
        <v>0</v>
      </c>
      <c r="K15" s="100">
        <f>VLOOKUP(F15,[1]Sheet1!$A$2:$M$102,13,FALSE)</f>
        <v>0</v>
      </c>
    </row>
    <row r="16" spans="1:11" s="100" customFormat="1" ht="90">
      <c r="A16" s="92" t="s">
        <v>81</v>
      </c>
      <c r="B16" s="93">
        <v>26722189000110</v>
      </c>
      <c r="C16" s="88" t="s">
        <v>278</v>
      </c>
      <c r="D16" s="96" t="s">
        <v>19</v>
      </c>
      <c r="E16" s="92" t="s">
        <v>21</v>
      </c>
      <c r="F16" s="103" t="s">
        <v>129</v>
      </c>
      <c r="G16" s="87">
        <v>440000</v>
      </c>
      <c r="H16" s="87">
        <v>44073.84</v>
      </c>
      <c r="I16" s="87">
        <v>44073.84</v>
      </c>
      <c r="J16" s="100">
        <f>VLOOKUP(F16,[1]Sheet1!$A$2:$M$102,12,FALSE)</f>
        <v>44073.84</v>
      </c>
      <c r="K16" s="100">
        <f>VLOOKUP(F16,[1]Sheet1!$A$2:$M$102,13,FALSE)</f>
        <v>44073.84</v>
      </c>
    </row>
    <row r="17" spans="1:11" s="100" customFormat="1" ht="90">
      <c r="A17" s="92" t="s">
        <v>81</v>
      </c>
      <c r="B17" s="93">
        <v>26722189000110</v>
      </c>
      <c r="C17" s="88" t="s">
        <v>279</v>
      </c>
      <c r="D17" s="96" t="s">
        <v>19</v>
      </c>
      <c r="E17" s="92" t="s">
        <v>21</v>
      </c>
      <c r="F17" s="103" t="s">
        <v>130</v>
      </c>
      <c r="G17" s="87">
        <v>247500</v>
      </c>
      <c r="H17" s="87">
        <v>0</v>
      </c>
      <c r="I17" s="87">
        <v>0</v>
      </c>
      <c r="J17" s="100">
        <f>VLOOKUP(F17,[1]Sheet1!$A$2:$M$102,12,FALSE)</f>
        <v>0</v>
      </c>
      <c r="K17" s="100">
        <f>VLOOKUP(F17,[1]Sheet1!$A$2:$M$102,13,FALSE)</f>
        <v>0</v>
      </c>
    </row>
    <row r="18" spans="1:11" s="100" customFormat="1" ht="75">
      <c r="A18" s="92" t="s">
        <v>23</v>
      </c>
      <c r="B18" s="93">
        <v>84468636000152</v>
      </c>
      <c r="C18" s="88" t="s">
        <v>280</v>
      </c>
      <c r="D18" s="96" t="s">
        <v>12</v>
      </c>
      <c r="E18" s="92" t="s">
        <v>22</v>
      </c>
      <c r="F18" s="103" t="s">
        <v>131</v>
      </c>
      <c r="G18" s="87">
        <v>1079863.55</v>
      </c>
      <c r="H18" s="87">
        <v>125773.17</v>
      </c>
      <c r="I18" s="87">
        <v>246245.45</v>
      </c>
      <c r="J18" s="100">
        <f>VLOOKUP(F18,[1]Sheet1!$A$2:$M$102,12,FALSE)</f>
        <v>125773.17</v>
      </c>
      <c r="K18" s="100">
        <f>VLOOKUP(F18,[1]Sheet1!$A$2:$M$102,13,FALSE)</f>
        <v>246245.45</v>
      </c>
    </row>
    <row r="19" spans="1:11" s="100" customFormat="1" ht="75">
      <c r="A19" s="92" t="s">
        <v>16</v>
      </c>
      <c r="B19" s="93">
        <v>5610079000196</v>
      </c>
      <c r="C19" s="88" t="s">
        <v>281</v>
      </c>
      <c r="D19" s="96" t="s">
        <v>12</v>
      </c>
      <c r="E19" s="92" t="s">
        <v>13</v>
      </c>
      <c r="F19" s="103" t="s">
        <v>132</v>
      </c>
      <c r="G19" s="87">
        <v>2234.7600000000002</v>
      </c>
      <c r="H19" s="87">
        <v>0</v>
      </c>
      <c r="I19" s="87">
        <v>0</v>
      </c>
      <c r="J19" s="100">
        <f>VLOOKUP(F19,[1]Sheet1!$A$2:$M$102,12,FALSE)</f>
        <v>0</v>
      </c>
      <c r="K19" s="100">
        <f>VLOOKUP(F19,[1]Sheet1!$A$2:$M$102,13,FALSE)</f>
        <v>0</v>
      </c>
    </row>
    <row r="20" spans="1:11" s="100" customFormat="1" ht="75">
      <c r="A20" s="92" t="s">
        <v>11</v>
      </c>
      <c r="B20" s="93">
        <v>4406195000125</v>
      </c>
      <c r="C20" s="88" t="s">
        <v>282</v>
      </c>
      <c r="D20" s="96" t="s">
        <v>12</v>
      </c>
      <c r="E20" s="92" t="s">
        <v>13</v>
      </c>
      <c r="F20" s="103" t="s">
        <v>133</v>
      </c>
      <c r="G20" s="87">
        <v>18856.8</v>
      </c>
      <c r="H20" s="87">
        <v>2076.8200000000002</v>
      </c>
      <c r="I20" s="87">
        <v>2076.8200000000002</v>
      </c>
      <c r="J20" s="100">
        <f>VLOOKUP(F20,[1]Sheet1!$A$2:$M$102,12,FALSE)</f>
        <v>2076.8200000000002</v>
      </c>
      <c r="K20" s="100">
        <f>VLOOKUP(F20,[1]Sheet1!$A$2:$M$102,13,FALSE)</f>
        <v>2076.8200000000002</v>
      </c>
    </row>
    <row r="21" spans="1:11" s="100" customFormat="1" ht="90">
      <c r="A21" s="92" t="s">
        <v>93</v>
      </c>
      <c r="B21" s="93">
        <v>7273545000110</v>
      </c>
      <c r="C21" s="88" t="s">
        <v>283</v>
      </c>
      <c r="D21" s="96" t="s">
        <v>19</v>
      </c>
      <c r="E21" s="92" t="s">
        <v>22</v>
      </c>
      <c r="F21" s="103" t="s">
        <v>134</v>
      </c>
      <c r="G21" s="87">
        <v>101850</v>
      </c>
      <c r="H21" s="87">
        <v>0</v>
      </c>
      <c r="I21" s="87">
        <v>0</v>
      </c>
      <c r="J21" s="100">
        <f>VLOOKUP(F21,[1]Sheet1!$A$2:$M$102,12,FALSE)</f>
        <v>0</v>
      </c>
      <c r="K21" s="100">
        <f>VLOOKUP(F21,[1]Sheet1!$A$2:$M$102,13,FALSE)</f>
        <v>0</v>
      </c>
    </row>
    <row r="22" spans="1:11" s="100" customFormat="1" ht="75">
      <c r="A22" s="92" t="s">
        <v>53</v>
      </c>
      <c r="B22" s="93">
        <v>8584308000133</v>
      </c>
      <c r="C22" s="88" t="s">
        <v>284</v>
      </c>
      <c r="D22" s="96" t="s">
        <v>19</v>
      </c>
      <c r="E22" s="92" t="s">
        <v>22</v>
      </c>
      <c r="F22" s="103" t="s">
        <v>135</v>
      </c>
      <c r="G22" s="87">
        <v>5133.33</v>
      </c>
      <c r="H22" s="87">
        <v>0</v>
      </c>
      <c r="I22" s="87">
        <v>0</v>
      </c>
      <c r="J22" s="100">
        <f>VLOOKUP(F22,[1]Sheet1!$A$2:$M$102,12,FALSE)</f>
        <v>0</v>
      </c>
      <c r="K22" s="100">
        <f>VLOOKUP(F22,[1]Sheet1!$A$2:$M$102,13,FALSE)</f>
        <v>0</v>
      </c>
    </row>
    <row r="23" spans="1:11" s="100" customFormat="1" ht="60">
      <c r="A23" s="92" t="s">
        <v>40</v>
      </c>
      <c r="B23" s="93">
        <v>60501293000112</v>
      </c>
      <c r="C23" s="88" t="s">
        <v>285</v>
      </c>
      <c r="D23" s="96" t="s">
        <v>12</v>
      </c>
      <c r="E23" s="92" t="s">
        <v>13</v>
      </c>
      <c r="F23" s="103" t="s">
        <v>136</v>
      </c>
      <c r="G23" s="87">
        <v>60318.1</v>
      </c>
      <c r="H23" s="87">
        <v>0</v>
      </c>
      <c r="I23" s="87">
        <v>0</v>
      </c>
      <c r="J23" s="100">
        <f>VLOOKUP(F23,[1]Sheet1!$A$2:$M$102,12,FALSE)</f>
        <v>0</v>
      </c>
      <c r="K23" s="100">
        <f>VLOOKUP(F23,[1]Sheet1!$A$2:$M$102,13,FALSE)</f>
        <v>0</v>
      </c>
    </row>
    <row r="24" spans="1:11" s="100" customFormat="1" ht="90">
      <c r="A24" s="92" t="s">
        <v>37</v>
      </c>
      <c r="B24" s="93">
        <v>11379887000197</v>
      </c>
      <c r="C24" s="88" t="s">
        <v>286</v>
      </c>
      <c r="D24" s="96" t="s">
        <v>19</v>
      </c>
      <c r="E24" s="92" t="s">
        <v>21</v>
      </c>
      <c r="F24" s="103" t="s">
        <v>137</v>
      </c>
      <c r="G24" s="87">
        <v>2287.7600000000002</v>
      </c>
      <c r="H24" s="87">
        <v>0</v>
      </c>
      <c r="I24" s="87">
        <v>0</v>
      </c>
      <c r="J24" s="100">
        <f>VLOOKUP(F24,[1]Sheet1!$A$2:$M$102,12,FALSE)</f>
        <v>0</v>
      </c>
      <c r="K24" s="100">
        <f>VLOOKUP(F24,[1]Sheet1!$A$2:$M$102,13,FALSE)</f>
        <v>0</v>
      </c>
    </row>
    <row r="25" spans="1:11" s="100" customFormat="1" ht="90">
      <c r="A25" s="92" t="s">
        <v>39</v>
      </c>
      <c r="B25" s="93">
        <v>2037069000115</v>
      </c>
      <c r="C25" s="88" t="s">
        <v>287</v>
      </c>
      <c r="D25" s="96" t="s">
        <v>19</v>
      </c>
      <c r="E25" s="92" t="s">
        <v>21</v>
      </c>
      <c r="F25" s="103" t="s">
        <v>138</v>
      </c>
      <c r="G25" s="87">
        <v>591860.98</v>
      </c>
      <c r="H25" s="87">
        <v>53029.15</v>
      </c>
      <c r="I25" s="87">
        <v>75015.259999999995</v>
      </c>
      <c r="J25" s="100">
        <f>VLOOKUP(F25,[1]Sheet1!$A$2:$M$102,12,FALSE)</f>
        <v>53029.15</v>
      </c>
      <c r="K25" s="100">
        <f>VLOOKUP(F25,[1]Sheet1!$A$2:$M$102,13,FALSE)</f>
        <v>75015.259999999995</v>
      </c>
    </row>
    <row r="26" spans="1:11" s="100" customFormat="1" ht="90">
      <c r="A26" s="92" t="s">
        <v>41</v>
      </c>
      <c r="B26" s="93">
        <v>6330703272</v>
      </c>
      <c r="C26" s="88" t="s">
        <v>288</v>
      </c>
      <c r="D26" s="96" t="s">
        <v>12</v>
      </c>
      <c r="E26" s="92" t="s">
        <v>22</v>
      </c>
      <c r="F26" s="103" t="s">
        <v>139</v>
      </c>
      <c r="G26" s="87">
        <v>47120.42</v>
      </c>
      <c r="H26" s="87">
        <v>9411.82</v>
      </c>
      <c r="I26" s="87">
        <v>16176.74</v>
      </c>
      <c r="J26" s="100">
        <f>VLOOKUP(F26,[1]Sheet1!$A$2:$M$102,12,FALSE)</f>
        <v>9411.82</v>
      </c>
      <c r="K26" s="100">
        <f>VLOOKUP(F26,[1]Sheet1!$A$2:$M$102,13,FALSE)</f>
        <v>16176.74</v>
      </c>
    </row>
    <row r="27" spans="1:11" s="100" customFormat="1" ht="90">
      <c r="A27" s="92" t="s">
        <v>221</v>
      </c>
      <c r="B27" s="93">
        <v>2593165000140</v>
      </c>
      <c r="C27" s="88" t="s">
        <v>289</v>
      </c>
      <c r="D27" s="96" t="s">
        <v>12</v>
      </c>
      <c r="E27" s="92" t="s">
        <v>13</v>
      </c>
      <c r="F27" s="103" t="s">
        <v>140</v>
      </c>
      <c r="G27" s="87">
        <v>426848.26</v>
      </c>
      <c r="H27" s="87">
        <v>0</v>
      </c>
      <c r="I27" s="87">
        <v>0</v>
      </c>
      <c r="J27" s="100">
        <f>VLOOKUP(F27,[1]Sheet1!$A$2:$M$102,12,FALSE)</f>
        <v>0</v>
      </c>
      <c r="K27" s="100">
        <f>VLOOKUP(F27,[1]Sheet1!$A$2:$M$102,13,FALSE)</f>
        <v>0</v>
      </c>
    </row>
    <row r="28" spans="1:11" s="100" customFormat="1" ht="90">
      <c r="A28" s="92" t="s">
        <v>88</v>
      </c>
      <c r="B28" s="93">
        <v>18876112000176</v>
      </c>
      <c r="C28" s="88" t="s">
        <v>290</v>
      </c>
      <c r="D28" s="96" t="s">
        <v>19</v>
      </c>
      <c r="E28" s="92" t="s">
        <v>21</v>
      </c>
      <c r="F28" s="103" t="s">
        <v>141</v>
      </c>
      <c r="G28" s="87">
        <v>36799.65</v>
      </c>
      <c r="H28" s="87">
        <v>9300</v>
      </c>
      <c r="I28" s="87">
        <v>9300</v>
      </c>
      <c r="J28" s="100">
        <f>VLOOKUP(F28,[1]Sheet1!$A$2:$M$102,12,FALSE)</f>
        <v>9300</v>
      </c>
      <c r="K28" s="100">
        <f>VLOOKUP(F28,[1]Sheet1!$A$2:$M$102,13,FALSE)</f>
        <v>9300</v>
      </c>
    </row>
    <row r="29" spans="1:11" s="100" customFormat="1" ht="90">
      <c r="A29" s="92" t="s">
        <v>27</v>
      </c>
      <c r="B29" s="93">
        <v>12891300000197</v>
      </c>
      <c r="C29" s="88" t="s">
        <v>291</v>
      </c>
      <c r="D29" s="96" t="s">
        <v>19</v>
      </c>
      <c r="E29" s="92" t="s">
        <v>21</v>
      </c>
      <c r="F29" s="103" t="s">
        <v>142</v>
      </c>
      <c r="G29" s="87">
        <v>1353178.66</v>
      </c>
      <c r="H29" s="87">
        <v>238698.28</v>
      </c>
      <c r="I29" s="87">
        <v>238698.28</v>
      </c>
      <c r="J29" s="100">
        <f>VLOOKUP(F29,[1]Sheet1!$A$2:$M$102,12,FALSE)</f>
        <v>238698.28</v>
      </c>
      <c r="K29" s="100">
        <f>VLOOKUP(F29,[1]Sheet1!$A$2:$M$102,13,FALSE)</f>
        <v>238698.28</v>
      </c>
    </row>
    <row r="30" spans="1:11" s="100" customFormat="1" ht="90">
      <c r="A30" s="92" t="s">
        <v>50</v>
      </c>
      <c r="B30" s="93">
        <v>5155244250</v>
      </c>
      <c r="C30" s="88" t="s">
        <v>292</v>
      </c>
      <c r="D30" s="96" t="s">
        <v>12</v>
      </c>
      <c r="E30" s="92" t="s">
        <v>22</v>
      </c>
      <c r="F30" s="103" t="s">
        <v>143</v>
      </c>
      <c r="G30" s="87">
        <v>22800</v>
      </c>
      <c r="H30" s="87">
        <v>1900</v>
      </c>
      <c r="I30" s="87">
        <v>3800</v>
      </c>
      <c r="J30" s="100">
        <f>VLOOKUP(F30,[1]Sheet1!$A$2:$M$102,12,FALSE)</f>
        <v>1900</v>
      </c>
      <c r="K30" s="100">
        <f>VLOOKUP(F30,[1]Sheet1!$A$2:$M$102,13,FALSE)</f>
        <v>3800</v>
      </c>
    </row>
    <row r="31" spans="1:11" s="100" customFormat="1" ht="105">
      <c r="A31" s="92" t="s">
        <v>67</v>
      </c>
      <c r="B31" s="93">
        <v>45629331272</v>
      </c>
      <c r="C31" s="88" t="s">
        <v>293</v>
      </c>
      <c r="D31" s="96" t="s">
        <v>12</v>
      </c>
      <c r="E31" s="92" t="s">
        <v>22</v>
      </c>
      <c r="F31" s="103" t="s">
        <v>144</v>
      </c>
      <c r="G31" s="87">
        <v>72000</v>
      </c>
      <c r="H31" s="87">
        <v>6619.83</v>
      </c>
      <c r="I31" s="87">
        <v>12000</v>
      </c>
      <c r="J31" s="100">
        <f>VLOOKUP(F31,[1]Sheet1!$A$2:$M$102,12,FALSE)</f>
        <v>6619.83</v>
      </c>
      <c r="K31" s="100">
        <f>VLOOKUP(F31,[1]Sheet1!$A$2:$M$102,13,FALSE)</f>
        <v>12000</v>
      </c>
    </row>
    <row r="32" spans="1:11" s="100" customFormat="1" ht="90">
      <c r="A32" s="92" t="s">
        <v>74</v>
      </c>
      <c r="B32" s="93">
        <v>18422603000147</v>
      </c>
      <c r="C32" s="88" t="s">
        <v>294</v>
      </c>
      <c r="D32" s="96" t="s">
        <v>19</v>
      </c>
      <c r="E32" s="92" t="s">
        <v>21</v>
      </c>
      <c r="F32" s="103" t="s">
        <v>145</v>
      </c>
      <c r="G32" s="87">
        <v>15500</v>
      </c>
      <c r="H32" s="87">
        <v>6200</v>
      </c>
      <c r="I32" s="87">
        <v>6200</v>
      </c>
      <c r="J32" s="100">
        <f>VLOOKUP(F32,[1]Sheet1!$A$2:$M$102,12,FALSE)</f>
        <v>6200</v>
      </c>
      <c r="K32" s="100">
        <f>VLOOKUP(F32,[1]Sheet1!$A$2:$M$102,13,FALSE)</f>
        <v>6200</v>
      </c>
    </row>
    <row r="33" spans="1:11" s="100" customFormat="1" ht="90">
      <c r="A33" s="92" t="s">
        <v>15</v>
      </c>
      <c r="B33" s="93">
        <v>3264927000127</v>
      </c>
      <c r="C33" s="88" t="s">
        <v>295</v>
      </c>
      <c r="D33" s="96" t="s">
        <v>12</v>
      </c>
      <c r="E33" s="92" t="s">
        <v>13</v>
      </c>
      <c r="F33" s="103" t="s">
        <v>146</v>
      </c>
      <c r="G33" s="87">
        <v>61171.32</v>
      </c>
      <c r="H33" s="87">
        <v>6971.54</v>
      </c>
      <c r="I33" s="87">
        <v>6971.54</v>
      </c>
      <c r="J33" s="100">
        <f>VLOOKUP(F33,[1]Sheet1!$A$2:$M$102,12,FALSE)</f>
        <v>6971.54</v>
      </c>
      <c r="K33" s="100">
        <f>VLOOKUP(F33,[1]Sheet1!$A$2:$M$102,13,FALSE)</f>
        <v>6971.54</v>
      </c>
    </row>
    <row r="34" spans="1:11" s="100" customFormat="1" ht="90">
      <c r="A34" s="92" t="s">
        <v>71</v>
      </c>
      <c r="B34" s="93">
        <v>40746380291</v>
      </c>
      <c r="C34" s="88" t="s">
        <v>296</v>
      </c>
      <c r="D34" s="96" t="s">
        <v>12</v>
      </c>
      <c r="E34" s="92" t="s">
        <v>22</v>
      </c>
      <c r="F34" s="103" t="s">
        <v>147</v>
      </c>
      <c r="G34" s="87">
        <v>6250</v>
      </c>
      <c r="H34" s="87">
        <v>2500</v>
      </c>
      <c r="I34" s="87">
        <v>5000</v>
      </c>
      <c r="J34" s="100">
        <f>VLOOKUP(F34,[1]Sheet1!$A$2:$M$102,12,FALSE)</f>
        <v>2500</v>
      </c>
      <c r="K34" s="100">
        <f>VLOOKUP(F34,[1]Sheet1!$A$2:$M$102,13,FALSE)</f>
        <v>5000</v>
      </c>
    </row>
    <row r="35" spans="1:11" s="100" customFormat="1" ht="90">
      <c r="A35" s="92" t="s">
        <v>78</v>
      </c>
      <c r="B35" s="93">
        <v>5926726000173</v>
      </c>
      <c r="C35" s="88" t="s">
        <v>297</v>
      </c>
      <c r="D35" s="96" t="s">
        <v>19</v>
      </c>
      <c r="E35" s="92" t="s">
        <v>21</v>
      </c>
      <c r="F35" s="103" t="s">
        <v>148</v>
      </c>
      <c r="G35" s="87">
        <v>41695.56</v>
      </c>
      <c r="H35" s="87">
        <v>0</v>
      </c>
      <c r="I35" s="87">
        <v>0</v>
      </c>
      <c r="J35" s="100">
        <f>VLOOKUP(F35,[1]Sheet1!$A$2:$M$102,12,FALSE)</f>
        <v>0</v>
      </c>
      <c r="K35" s="100">
        <f>VLOOKUP(F35,[1]Sheet1!$A$2:$M$102,13,FALSE)</f>
        <v>0</v>
      </c>
    </row>
    <row r="36" spans="1:11" s="100" customFormat="1" ht="75">
      <c r="A36" s="92" t="s">
        <v>42</v>
      </c>
      <c r="B36" s="93">
        <v>35486862000150</v>
      </c>
      <c r="C36" s="88" t="s">
        <v>298</v>
      </c>
      <c r="D36" s="96" t="s">
        <v>19</v>
      </c>
      <c r="E36" s="92" t="s">
        <v>21</v>
      </c>
      <c r="F36" s="103" t="s">
        <v>149</v>
      </c>
      <c r="G36" s="87">
        <v>47431.69</v>
      </c>
      <c r="H36" s="87">
        <v>0</v>
      </c>
      <c r="I36" s="87">
        <v>0</v>
      </c>
      <c r="J36" s="100">
        <f>VLOOKUP(F36,[1]Sheet1!$A$2:$M$102,12,FALSE)</f>
        <v>0</v>
      </c>
      <c r="K36" s="100">
        <f>VLOOKUP(F36,[1]Sheet1!$A$2:$M$102,13,FALSE)</f>
        <v>0</v>
      </c>
    </row>
    <row r="37" spans="1:11" s="100" customFormat="1" ht="75">
      <c r="A37" s="92" t="s">
        <v>76</v>
      </c>
      <c r="B37" s="93">
        <v>7875146000120</v>
      </c>
      <c r="C37" s="97" t="s">
        <v>225</v>
      </c>
      <c r="D37" s="96" t="s">
        <v>19</v>
      </c>
      <c r="E37" s="92" t="s">
        <v>21</v>
      </c>
      <c r="F37" s="103" t="s">
        <v>150</v>
      </c>
      <c r="G37" s="87">
        <v>32490</v>
      </c>
      <c r="H37" s="87">
        <v>0</v>
      </c>
      <c r="I37" s="87">
        <v>0</v>
      </c>
      <c r="J37" s="100">
        <f>VLOOKUP(F37,[1]Sheet1!$A$2:$M$102,12,FALSE)</f>
        <v>0</v>
      </c>
      <c r="K37" s="100">
        <f>VLOOKUP(F37,[1]Sheet1!$A$2:$M$102,13,FALSE)</f>
        <v>0</v>
      </c>
    </row>
    <row r="38" spans="1:11" s="100" customFormat="1" ht="90">
      <c r="A38" s="92" t="s">
        <v>54</v>
      </c>
      <c r="B38" s="93">
        <v>41037819000100</v>
      </c>
      <c r="C38" s="97" t="s">
        <v>226</v>
      </c>
      <c r="D38" s="96" t="s">
        <v>19</v>
      </c>
      <c r="E38" s="92" t="s">
        <v>22</v>
      </c>
      <c r="F38" s="103" t="s">
        <v>151</v>
      </c>
      <c r="G38" s="87">
        <v>13230</v>
      </c>
      <c r="H38" s="87">
        <v>0</v>
      </c>
      <c r="I38" s="87">
        <v>0</v>
      </c>
      <c r="J38" s="100">
        <f>VLOOKUP(F38,[1]Sheet1!$A$2:$M$102,12,FALSE)</f>
        <v>0</v>
      </c>
      <c r="K38" s="100">
        <f>VLOOKUP(F38,[1]Sheet1!$A$2:$M$102,13,FALSE)</f>
        <v>0</v>
      </c>
    </row>
    <row r="39" spans="1:11" s="100" customFormat="1" ht="60">
      <c r="A39" s="92" t="s">
        <v>222</v>
      </c>
      <c r="B39" s="93">
        <v>49819384000168</v>
      </c>
      <c r="C39" s="97" t="s">
        <v>227</v>
      </c>
      <c r="D39" s="96" t="s">
        <v>19</v>
      </c>
      <c r="E39" s="92" t="s">
        <v>21</v>
      </c>
      <c r="F39" s="103" t="s">
        <v>152</v>
      </c>
      <c r="G39" s="87">
        <v>28237.5</v>
      </c>
      <c r="H39" s="87">
        <v>28237.5</v>
      </c>
      <c r="I39" s="87">
        <v>28237.5</v>
      </c>
      <c r="J39" s="100">
        <f>VLOOKUP(F39,[1]Sheet1!$A$2:$M$102,12,FALSE)</f>
        <v>28237.5</v>
      </c>
      <c r="K39" s="100">
        <f>VLOOKUP(F39,[1]Sheet1!$A$2:$M$102,13,FALSE)</f>
        <v>28237.5</v>
      </c>
    </row>
    <row r="40" spans="1:11" s="100" customFormat="1" ht="90">
      <c r="A40" s="92" t="s">
        <v>24</v>
      </c>
      <c r="B40" s="93">
        <v>76535764000143</v>
      </c>
      <c r="C40" s="88" t="s">
        <v>299</v>
      </c>
      <c r="D40" s="96" t="s">
        <v>19</v>
      </c>
      <c r="E40" s="92" t="s">
        <v>21</v>
      </c>
      <c r="F40" s="103" t="s">
        <v>153</v>
      </c>
      <c r="G40" s="87">
        <v>37754.720000000001</v>
      </c>
      <c r="H40" s="87">
        <v>4770.45</v>
      </c>
      <c r="I40" s="87">
        <v>4770.45</v>
      </c>
      <c r="J40" s="100">
        <f>VLOOKUP(F40,[1]Sheet1!$A$2:$M$102,12,FALSE)</f>
        <v>4770.45</v>
      </c>
      <c r="K40" s="100">
        <f>VLOOKUP(F40,[1]Sheet1!$A$2:$M$102,13,FALSE)</f>
        <v>4770.45</v>
      </c>
    </row>
    <row r="41" spans="1:11" s="100" customFormat="1" ht="85.5">
      <c r="A41" s="92" t="s">
        <v>24</v>
      </c>
      <c r="B41" s="93">
        <v>76535764000143</v>
      </c>
      <c r="C41" s="103" t="s">
        <v>300</v>
      </c>
      <c r="D41" s="96" t="s">
        <v>12</v>
      </c>
      <c r="E41" s="92" t="s">
        <v>22</v>
      </c>
      <c r="F41" s="103" t="s">
        <v>154</v>
      </c>
      <c r="G41" s="87">
        <v>158850.70000000001</v>
      </c>
      <c r="H41" s="87">
        <v>0</v>
      </c>
      <c r="I41" s="87">
        <v>0</v>
      </c>
      <c r="J41" s="100">
        <f>VLOOKUP(F41,[1]Sheet1!$A$2:$M$102,12,FALSE)</f>
        <v>0</v>
      </c>
      <c r="K41" s="100">
        <f>VLOOKUP(F41,[1]Sheet1!$A$2:$M$102,13,FALSE)</f>
        <v>0</v>
      </c>
    </row>
    <row r="42" spans="1:11" s="100" customFormat="1" ht="75">
      <c r="A42" s="92" t="s">
        <v>69</v>
      </c>
      <c r="B42" s="93">
        <v>5340639000130</v>
      </c>
      <c r="C42" s="88" t="s">
        <v>301</v>
      </c>
      <c r="D42" s="96" t="s">
        <v>19</v>
      </c>
      <c r="E42" s="92" t="s">
        <v>21</v>
      </c>
      <c r="F42" s="103" t="s">
        <v>155</v>
      </c>
      <c r="G42" s="87">
        <v>13465.96</v>
      </c>
      <c r="H42" s="87">
        <v>0</v>
      </c>
      <c r="I42" s="87">
        <v>0</v>
      </c>
      <c r="J42" s="100">
        <f>VLOOKUP(F42,[1]Sheet1!$A$2:$M$102,12,FALSE)</f>
        <v>0</v>
      </c>
      <c r="K42" s="100">
        <f>VLOOKUP(F42,[1]Sheet1!$A$2:$M$102,13,FALSE)</f>
        <v>0</v>
      </c>
    </row>
    <row r="43" spans="1:11" s="100" customFormat="1" ht="75">
      <c r="A43" s="92" t="s">
        <v>69</v>
      </c>
      <c r="B43" s="93">
        <v>5340639000130</v>
      </c>
      <c r="C43" s="88" t="s">
        <v>302</v>
      </c>
      <c r="D43" s="96" t="s">
        <v>19</v>
      </c>
      <c r="E43" s="92" t="s">
        <v>21</v>
      </c>
      <c r="F43" s="103" t="s">
        <v>156</v>
      </c>
      <c r="G43" s="87">
        <v>37243.81</v>
      </c>
      <c r="H43" s="87">
        <v>0</v>
      </c>
      <c r="I43" s="87">
        <v>0</v>
      </c>
      <c r="J43" s="100">
        <f>VLOOKUP(F43,[1]Sheet1!$A$2:$M$102,12,FALSE)</f>
        <v>0</v>
      </c>
      <c r="K43" s="100">
        <f>VLOOKUP(F43,[1]Sheet1!$A$2:$M$102,13,FALSE)</f>
        <v>0</v>
      </c>
    </row>
    <row r="44" spans="1:11" s="100" customFormat="1" ht="105">
      <c r="A44" s="92" t="s">
        <v>30</v>
      </c>
      <c r="B44" s="93">
        <v>4407920000180</v>
      </c>
      <c r="C44" s="88" t="s">
        <v>303</v>
      </c>
      <c r="D44" s="96" t="s">
        <v>12</v>
      </c>
      <c r="E44" s="92" t="s">
        <v>22</v>
      </c>
      <c r="F44" s="103" t="s">
        <v>157</v>
      </c>
      <c r="G44" s="87">
        <v>27625.35</v>
      </c>
      <c r="H44" s="87">
        <v>0</v>
      </c>
      <c r="I44" s="87">
        <v>0</v>
      </c>
      <c r="J44" s="100">
        <f>VLOOKUP(F44,[1]Sheet1!$A$2:$M$102,12,FALSE)</f>
        <v>0</v>
      </c>
      <c r="K44" s="100">
        <f>VLOOKUP(F44,[1]Sheet1!$A$2:$M$102,13,FALSE)</f>
        <v>0</v>
      </c>
    </row>
    <row r="45" spans="1:11" s="100" customFormat="1" ht="75">
      <c r="A45" s="92" t="s">
        <v>30</v>
      </c>
      <c r="B45" s="93">
        <v>4407920000180</v>
      </c>
      <c r="C45" s="88" t="s">
        <v>304</v>
      </c>
      <c r="D45" s="96" t="s">
        <v>12</v>
      </c>
      <c r="E45" s="92" t="s">
        <v>22</v>
      </c>
      <c r="F45" s="103" t="s">
        <v>158</v>
      </c>
      <c r="G45" s="87">
        <v>14511.27</v>
      </c>
      <c r="H45" s="87">
        <v>0</v>
      </c>
      <c r="I45" s="87">
        <v>0</v>
      </c>
      <c r="J45" s="100">
        <f>VLOOKUP(F45,[1]Sheet1!$A$2:$M$102,12,FALSE)</f>
        <v>0</v>
      </c>
      <c r="K45" s="100">
        <f>VLOOKUP(F45,[1]Sheet1!$A$2:$M$102,13,FALSE)</f>
        <v>0</v>
      </c>
    </row>
    <row r="46" spans="1:11" s="100" customFormat="1" ht="90">
      <c r="A46" s="92" t="s">
        <v>30</v>
      </c>
      <c r="B46" s="93">
        <v>4407920000180</v>
      </c>
      <c r="C46" s="88" t="s">
        <v>305</v>
      </c>
      <c r="D46" s="96" t="s">
        <v>12</v>
      </c>
      <c r="E46" s="92" t="s">
        <v>22</v>
      </c>
      <c r="F46" s="103" t="s">
        <v>159</v>
      </c>
      <c r="G46" s="87">
        <v>22358.62</v>
      </c>
      <c r="H46" s="87">
        <v>0</v>
      </c>
      <c r="I46" s="87">
        <v>0</v>
      </c>
      <c r="J46" s="100">
        <f>VLOOKUP(F46,[1]Sheet1!$A$2:$M$102,12,FALSE)</f>
        <v>0</v>
      </c>
      <c r="K46" s="100">
        <f>VLOOKUP(F46,[1]Sheet1!$A$2:$M$102,13,FALSE)</f>
        <v>0</v>
      </c>
    </row>
    <row r="47" spans="1:11" s="100" customFormat="1" ht="75">
      <c r="A47" s="92" t="s">
        <v>17</v>
      </c>
      <c r="B47" s="93">
        <v>4597340000100</v>
      </c>
      <c r="C47" s="88" t="s">
        <v>306</v>
      </c>
      <c r="D47" s="96" t="s">
        <v>12</v>
      </c>
      <c r="E47" s="92" t="s">
        <v>13</v>
      </c>
      <c r="F47" s="103" t="s">
        <v>160</v>
      </c>
      <c r="G47" s="87">
        <v>2703.36</v>
      </c>
      <c r="H47" s="87">
        <v>0</v>
      </c>
      <c r="I47" s="87">
        <v>0</v>
      </c>
      <c r="J47" s="100">
        <f>VLOOKUP(F47,[1]Sheet1!$A$2:$M$102,12,FALSE)</f>
        <v>0</v>
      </c>
      <c r="K47" s="100">
        <f>VLOOKUP(F47,[1]Sheet1!$A$2:$M$102,13,FALSE)</f>
        <v>0</v>
      </c>
    </row>
    <row r="48" spans="1:11" s="100" customFormat="1" ht="75">
      <c r="A48" s="92" t="s">
        <v>18</v>
      </c>
      <c r="B48" s="93">
        <v>4320180000140</v>
      </c>
      <c r="C48" s="88" t="s">
        <v>307</v>
      </c>
      <c r="D48" s="96" t="s">
        <v>12</v>
      </c>
      <c r="E48" s="92" t="s">
        <v>13</v>
      </c>
      <c r="F48" s="103" t="s">
        <v>161</v>
      </c>
      <c r="G48" s="87">
        <v>3000</v>
      </c>
      <c r="H48" s="87">
        <v>127</v>
      </c>
      <c r="I48" s="87">
        <v>127</v>
      </c>
      <c r="J48" s="100">
        <f>VLOOKUP(F48,[1]Sheet1!$A$2:$M$102,12,FALSE)</f>
        <v>127</v>
      </c>
      <c r="K48" s="100">
        <f>VLOOKUP(F48,[1]Sheet1!$A$2:$M$102,13,FALSE)</f>
        <v>127</v>
      </c>
    </row>
    <row r="49" spans="1:11" s="100" customFormat="1" ht="75">
      <c r="A49" s="92" t="s">
        <v>14</v>
      </c>
      <c r="B49" s="93">
        <v>8848656000170</v>
      </c>
      <c r="C49" s="88" t="s">
        <v>308</v>
      </c>
      <c r="D49" s="96" t="s">
        <v>12</v>
      </c>
      <c r="E49" s="92" t="s">
        <v>13</v>
      </c>
      <c r="F49" s="103" t="s">
        <v>162</v>
      </c>
      <c r="G49" s="87">
        <v>182.67</v>
      </c>
      <c r="H49" s="87">
        <v>0</v>
      </c>
      <c r="I49" s="87">
        <v>0</v>
      </c>
      <c r="J49" s="100">
        <f>VLOOKUP(F49,[1]Sheet1!$A$2:$M$102,12,FALSE)</f>
        <v>0</v>
      </c>
      <c r="K49" s="100">
        <f>VLOOKUP(F49,[1]Sheet1!$A$2:$M$102,13,FALSE)</f>
        <v>0</v>
      </c>
    </row>
    <row r="50" spans="1:11" s="100" customFormat="1" ht="105">
      <c r="A50" s="92" t="s">
        <v>80</v>
      </c>
      <c r="B50" s="93">
        <v>4587036000174</v>
      </c>
      <c r="C50" s="88" t="s">
        <v>309</v>
      </c>
      <c r="D50" s="96" t="s">
        <v>12</v>
      </c>
      <c r="E50" s="92" t="s">
        <v>13</v>
      </c>
      <c r="F50" s="103" t="s">
        <v>163</v>
      </c>
      <c r="G50" s="87">
        <v>900</v>
      </c>
      <c r="H50" s="87">
        <v>0</v>
      </c>
      <c r="I50" s="87">
        <v>0</v>
      </c>
      <c r="J50" s="100">
        <f>VLOOKUP(F50,[1]Sheet1!$A$2:$M$102,12,FALSE)</f>
        <v>0</v>
      </c>
      <c r="K50" s="100">
        <f>VLOOKUP(F50,[1]Sheet1!$A$2:$M$102,13,FALSE)</f>
        <v>0</v>
      </c>
    </row>
    <row r="51" spans="1:11" s="100" customFormat="1" ht="75">
      <c r="A51" s="92" t="s">
        <v>29</v>
      </c>
      <c r="B51" s="93">
        <v>81838018115</v>
      </c>
      <c r="C51" s="88" t="s">
        <v>310</v>
      </c>
      <c r="D51" s="96" t="s">
        <v>12</v>
      </c>
      <c r="E51" s="92" t="s">
        <v>22</v>
      </c>
      <c r="F51" s="103" t="s">
        <v>164</v>
      </c>
      <c r="G51" s="87">
        <v>6987.17</v>
      </c>
      <c r="H51" s="87">
        <v>3021.08</v>
      </c>
      <c r="I51" s="87">
        <v>5989</v>
      </c>
      <c r="J51" s="100">
        <f>VLOOKUP(F51,[1]Sheet1!$A$2:$M$102,12,FALSE)</f>
        <v>3021.08</v>
      </c>
      <c r="K51" s="100">
        <f>VLOOKUP(F51,[1]Sheet1!$A$2:$M$102,13,FALSE)</f>
        <v>5989</v>
      </c>
    </row>
    <row r="52" spans="1:11" s="100" customFormat="1" ht="90">
      <c r="A52" s="92" t="s">
        <v>32</v>
      </c>
      <c r="B52" s="93">
        <v>33179565000137</v>
      </c>
      <c r="C52" s="88" t="s">
        <v>311</v>
      </c>
      <c r="D52" s="96" t="s">
        <v>19</v>
      </c>
      <c r="E52" s="92" t="s">
        <v>21</v>
      </c>
      <c r="F52" s="103" t="s">
        <v>165</v>
      </c>
      <c r="G52" s="87">
        <v>201322.67</v>
      </c>
      <c r="H52" s="87">
        <v>22123.53</v>
      </c>
      <c r="I52" s="87">
        <v>22123.53</v>
      </c>
      <c r="J52" s="100">
        <f>VLOOKUP(F52,[1]Sheet1!$A$2:$M$102,12,FALSE)</f>
        <v>22123.53</v>
      </c>
      <c r="K52" s="100">
        <f>VLOOKUP(F52,[1]Sheet1!$A$2:$M$102,13,FALSE)</f>
        <v>22123.53</v>
      </c>
    </row>
    <row r="53" spans="1:11" s="100" customFormat="1" ht="90">
      <c r="A53" s="92" t="s">
        <v>32</v>
      </c>
      <c r="B53" s="93">
        <v>33179565000137</v>
      </c>
      <c r="C53" s="88" t="s">
        <v>311</v>
      </c>
      <c r="D53" s="96" t="s">
        <v>19</v>
      </c>
      <c r="E53" s="92" t="s">
        <v>21</v>
      </c>
      <c r="F53" s="103" t="s">
        <v>166</v>
      </c>
      <c r="G53" s="87">
        <v>766035.27</v>
      </c>
      <c r="H53" s="87">
        <v>0</v>
      </c>
      <c r="I53" s="87">
        <v>0</v>
      </c>
      <c r="J53" s="100">
        <f>VLOOKUP(F53,[1]Sheet1!$A$2:$M$102,12,FALSE)</f>
        <v>0</v>
      </c>
      <c r="K53" s="100">
        <f>VLOOKUP(F53,[1]Sheet1!$A$2:$M$102,13,FALSE)</f>
        <v>0</v>
      </c>
    </row>
    <row r="54" spans="1:11" s="100" customFormat="1" ht="75">
      <c r="A54" s="92" t="s">
        <v>32</v>
      </c>
      <c r="B54" s="93">
        <v>33179565000137</v>
      </c>
      <c r="C54" s="88" t="s">
        <v>323</v>
      </c>
      <c r="D54" s="96" t="s">
        <v>19</v>
      </c>
      <c r="E54" s="92" t="s">
        <v>21</v>
      </c>
      <c r="F54" s="103" t="s">
        <v>167</v>
      </c>
      <c r="G54" s="87">
        <v>78437.39</v>
      </c>
      <c r="H54" s="87">
        <v>0</v>
      </c>
      <c r="I54" s="87">
        <v>0</v>
      </c>
      <c r="J54" s="100">
        <f>VLOOKUP(F54,[1]Sheet1!$A$2:$M$102,12,FALSE)</f>
        <v>0</v>
      </c>
      <c r="K54" s="100">
        <f>VLOOKUP(F54,[1]Sheet1!$A$2:$M$102,13,FALSE)</f>
        <v>0</v>
      </c>
    </row>
    <row r="55" spans="1:11" s="100" customFormat="1" ht="75">
      <c r="A55" s="92" t="s">
        <v>223</v>
      </c>
      <c r="B55" s="93">
        <v>3018149000196</v>
      </c>
      <c r="C55" s="88" t="s">
        <v>312</v>
      </c>
      <c r="D55" s="96" t="s">
        <v>19</v>
      </c>
      <c r="E55" s="92" t="s">
        <v>75</v>
      </c>
      <c r="F55" s="103" t="s">
        <v>168</v>
      </c>
      <c r="G55" s="87">
        <v>1785242.23</v>
      </c>
      <c r="H55" s="87">
        <v>0</v>
      </c>
      <c r="I55" s="87">
        <v>0</v>
      </c>
      <c r="J55" s="100">
        <f>VLOOKUP(F55,[1]Sheet1!$A$2:$M$102,12,FALSE)</f>
        <v>0</v>
      </c>
      <c r="K55" s="100">
        <f>VLOOKUP(F55,[1]Sheet1!$A$2:$M$102,13,FALSE)</f>
        <v>0</v>
      </c>
    </row>
    <row r="56" spans="1:11" s="100" customFormat="1" ht="75">
      <c r="A56" s="92" t="s">
        <v>32</v>
      </c>
      <c r="B56" s="93">
        <v>33179565000137</v>
      </c>
      <c r="C56" s="88" t="s">
        <v>313</v>
      </c>
      <c r="D56" s="96" t="s">
        <v>19</v>
      </c>
      <c r="E56" s="92" t="s">
        <v>21</v>
      </c>
      <c r="F56" s="103" t="s">
        <v>169</v>
      </c>
      <c r="G56" s="87">
        <v>308411.71000000002</v>
      </c>
      <c r="H56" s="87">
        <v>0</v>
      </c>
      <c r="I56" s="87">
        <v>0</v>
      </c>
      <c r="J56" s="100">
        <f>VLOOKUP(F56,[1]Sheet1!$A$2:$M$102,12,FALSE)</f>
        <v>0</v>
      </c>
      <c r="K56" s="100">
        <f>VLOOKUP(F56,[1]Sheet1!$A$2:$M$102,13,FALSE)</f>
        <v>0</v>
      </c>
    </row>
    <row r="57" spans="1:11" s="100" customFormat="1" ht="120">
      <c r="A57" s="92" t="s">
        <v>61</v>
      </c>
      <c r="B57" s="93">
        <v>1134191000732</v>
      </c>
      <c r="C57" s="88" t="s">
        <v>314</v>
      </c>
      <c r="D57" s="96" t="s">
        <v>19</v>
      </c>
      <c r="E57" s="92" t="s">
        <v>21</v>
      </c>
      <c r="F57" s="103" t="s">
        <v>170</v>
      </c>
      <c r="G57" s="87">
        <v>697488</v>
      </c>
      <c r="H57" s="87">
        <v>0</v>
      </c>
      <c r="I57" s="87">
        <v>0</v>
      </c>
      <c r="J57" s="100">
        <f>VLOOKUP(F57,[1]Sheet1!$A$2:$M$102,12,FALSE)</f>
        <v>0</v>
      </c>
      <c r="K57" s="100">
        <f>VLOOKUP(F57,[1]Sheet1!$A$2:$M$102,13,FALSE)</f>
        <v>0</v>
      </c>
    </row>
    <row r="58" spans="1:11" s="100" customFormat="1" ht="60">
      <c r="A58" s="92" t="s">
        <v>31</v>
      </c>
      <c r="B58" s="93">
        <v>26605545000115</v>
      </c>
      <c r="C58" s="88" t="s">
        <v>315</v>
      </c>
      <c r="D58" s="96" t="s">
        <v>19</v>
      </c>
      <c r="E58" s="92" t="s">
        <v>21</v>
      </c>
      <c r="F58" s="103" t="s">
        <v>171</v>
      </c>
      <c r="G58" s="87">
        <v>24220</v>
      </c>
      <c r="H58" s="87">
        <v>0</v>
      </c>
      <c r="I58" s="87">
        <v>0</v>
      </c>
      <c r="J58" s="100">
        <f>VLOOKUP(F58,[1]Sheet1!$A$2:$M$102,12,FALSE)</f>
        <v>0</v>
      </c>
      <c r="K58" s="100">
        <f>VLOOKUP(F58,[1]Sheet1!$A$2:$M$102,13,FALSE)</f>
        <v>0</v>
      </c>
    </row>
    <row r="59" spans="1:11" s="100" customFormat="1" ht="75">
      <c r="A59" s="92" t="s">
        <v>31</v>
      </c>
      <c r="B59" s="93">
        <v>26605545000115</v>
      </c>
      <c r="C59" s="88" t="s">
        <v>316</v>
      </c>
      <c r="D59" s="96" t="s">
        <v>12</v>
      </c>
      <c r="E59" s="92" t="s">
        <v>22</v>
      </c>
      <c r="F59" s="103" t="s">
        <v>172</v>
      </c>
      <c r="G59" s="87">
        <v>144000</v>
      </c>
      <c r="H59" s="87">
        <v>0</v>
      </c>
      <c r="I59" s="87">
        <v>0</v>
      </c>
      <c r="J59" s="100">
        <f>VLOOKUP(F59,[1]Sheet1!$A$2:$M$102,12,FALSE)</f>
        <v>0</v>
      </c>
      <c r="K59" s="100">
        <f>VLOOKUP(F59,[1]Sheet1!$A$2:$M$102,13,FALSE)</f>
        <v>0</v>
      </c>
    </row>
    <row r="60" spans="1:11" s="100" customFormat="1" ht="75">
      <c r="A60" s="92" t="s">
        <v>31</v>
      </c>
      <c r="B60" s="93">
        <v>26605545000115</v>
      </c>
      <c r="C60" s="88" t="s">
        <v>317</v>
      </c>
      <c r="D60" s="96" t="s">
        <v>12</v>
      </c>
      <c r="E60" s="92" t="s">
        <v>22</v>
      </c>
      <c r="F60" s="103" t="s">
        <v>173</v>
      </c>
      <c r="G60" s="87">
        <v>12600</v>
      </c>
      <c r="H60" s="87">
        <v>0</v>
      </c>
      <c r="I60" s="87">
        <v>0</v>
      </c>
      <c r="J60" s="100">
        <f>VLOOKUP(F60,[1]Sheet1!$A$2:$M$102,12,FALSE)</f>
        <v>0</v>
      </c>
      <c r="K60" s="100">
        <f>VLOOKUP(F60,[1]Sheet1!$A$2:$M$102,13,FALSE)</f>
        <v>0</v>
      </c>
    </row>
    <row r="61" spans="1:11" s="100" customFormat="1" ht="75">
      <c r="A61" s="92" t="s">
        <v>63</v>
      </c>
      <c r="B61" s="93">
        <v>41815610204</v>
      </c>
      <c r="C61" s="97" t="s">
        <v>228</v>
      </c>
      <c r="D61" s="96" t="s">
        <v>12</v>
      </c>
      <c r="E61" s="92" t="s">
        <v>34</v>
      </c>
      <c r="F61" s="103" t="s">
        <v>174</v>
      </c>
      <c r="G61" s="87">
        <v>289.24</v>
      </c>
      <c r="H61" s="87">
        <v>289.24</v>
      </c>
      <c r="I61" s="87">
        <v>289.24</v>
      </c>
      <c r="J61" s="100">
        <f>VLOOKUP(F61,[1]Sheet1!$A$2:$M$102,12,FALSE)</f>
        <v>289.24</v>
      </c>
      <c r="K61" s="100">
        <f>VLOOKUP(F61,[1]Sheet1!$A$2:$M$102,13,FALSE)</f>
        <v>289.24</v>
      </c>
    </row>
    <row r="62" spans="1:11" s="100" customFormat="1" ht="90">
      <c r="A62" s="92" t="s">
        <v>65</v>
      </c>
      <c r="B62" s="93">
        <v>34606483253</v>
      </c>
      <c r="C62" s="97" t="s">
        <v>229</v>
      </c>
      <c r="D62" s="96" t="s">
        <v>12</v>
      </c>
      <c r="E62" s="92" t="s">
        <v>34</v>
      </c>
      <c r="F62" s="103" t="s">
        <v>175</v>
      </c>
      <c r="G62" s="87">
        <v>289.23</v>
      </c>
      <c r="H62" s="87">
        <v>289.23</v>
      </c>
      <c r="I62" s="87">
        <v>289.23</v>
      </c>
      <c r="J62" s="100">
        <f>VLOOKUP(F62,[1]Sheet1!$A$2:$M$102,12,FALSE)</f>
        <v>289.23</v>
      </c>
      <c r="K62" s="100">
        <f>VLOOKUP(F62,[1]Sheet1!$A$2:$M$102,13,FALSE)</f>
        <v>289.23</v>
      </c>
    </row>
    <row r="63" spans="1:11" s="100" customFormat="1" ht="90">
      <c r="A63" s="92" t="s">
        <v>66</v>
      </c>
      <c r="B63" s="93">
        <v>43903290220</v>
      </c>
      <c r="C63" s="97" t="s">
        <v>230</v>
      </c>
      <c r="D63" s="96" t="s">
        <v>12</v>
      </c>
      <c r="E63" s="92" t="s">
        <v>34</v>
      </c>
      <c r="F63" s="103" t="s">
        <v>176</v>
      </c>
      <c r="G63" s="87">
        <v>289.23</v>
      </c>
      <c r="H63" s="87">
        <v>289.23</v>
      </c>
      <c r="I63" s="87">
        <v>289.23</v>
      </c>
      <c r="J63" s="100">
        <f>VLOOKUP(F63,[1]Sheet1!$A$2:$M$102,12,FALSE)</f>
        <v>289.23</v>
      </c>
      <c r="K63" s="100">
        <f>VLOOKUP(F63,[1]Sheet1!$A$2:$M$102,13,FALSE)</f>
        <v>289.23</v>
      </c>
    </row>
    <row r="64" spans="1:11" s="100" customFormat="1" ht="60">
      <c r="A64" s="92" t="s">
        <v>57</v>
      </c>
      <c r="B64" s="93">
        <v>80546757200</v>
      </c>
      <c r="C64" s="97" t="s">
        <v>231</v>
      </c>
      <c r="D64" s="96" t="s">
        <v>12</v>
      </c>
      <c r="E64" s="92" t="s">
        <v>34</v>
      </c>
      <c r="F64" s="103" t="s">
        <v>177</v>
      </c>
      <c r="G64" s="87">
        <v>867.7</v>
      </c>
      <c r="H64" s="87">
        <v>867.7</v>
      </c>
      <c r="I64" s="87">
        <v>867.7</v>
      </c>
      <c r="J64" s="100">
        <f>VLOOKUP(F64,[1]Sheet1!$A$2:$M$102,12,FALSE)</f>
        <v>867.7</v>
      </c>
      <c r="K64" s="100">
        <f>VLOOKUP(F64,[1]Sheet1!$A$2:$M$102,13,FALSE)</f>
        <v>867.7</v>
      </c>
    </row>
    <row r="65" spans="1:11" s="100" customFormat="1" ht="90">
      <c r="A65" s="92" t="s">
        <v>56</v>
      </c>
      <c r="B65" s="93">
        <v>24013285215</v>
      </c>
      <c r="C65" s="97" t="s">
        <v>232</v>
      </c>
      <c r="D65" s="96" t="s">
        <v>12</v>
      </c>
      <c r="E65" s="92" t="s">
        <v>34</v>
      </c>
      <c r="F65" s="103" t="s">
        <v>178</v>
      </c>
      <c r="G65" s="87">
        <v>867.7</v>
      </c>
      <c r="H65" s="87">
        <v>867.7</v>
      </c>
      <c r="I65" s="87">
        <v>867.7</v>
      </c>
      <c r="J65" s="100">
        <f>VLOOKUP(F65,[1]Sheet1!$A$2:$M$102,12,FALSE)</f>
        <v>867.7</v>
      </c>
      <c r="K65" s="100">
        <f>VLOOKUP(F65,[1]Sheet1!$A$2:$M$102,13,FALSE)</f>
        <v>867.7</v>
      </c>
    </row>
    <row r="66" spans="1:11" s="100" customFormat="1" ht="90">
      <c r="A66" s="92" t="s">
        <v>64</v>
      </c>
      <c r="B66" s="93">
        <v>7527926287</v>
      </c>
      <c r="C66" s="97" t="s">
        <v>233</v>
      </c>
      <c r="D66" s="96" t="s">
        <v>12</v>
      </c>
      <c r="E66" s="92" t="s">
        <v>34</v>
      </c>
      <c r="F66" s="103" t="s">
        <v>179</v>
      </c>
      <c r="G66" s="87">
        <v>867.7</v>
      </c>
      <c r="H66" s="87">
        <v>867.7</v>
      </c>
      <c r="I66" s="87">
        <v>867.7</v>
      </c>
      <c r="J66" s="100">
        <f>VLOOKUP(F66,[1]Sheet1!$A$2:$M$102,12,FALSE)</f>
        <v>867.7</v>
      </c>
      <c r="K66" s="100">
        <f>VLOOKUP(F66,[1]Sheet1!$A$2:$M$102,13,FALSE)</f>
        <v>867.7</v>
      </c>
    </row>
    <row r="67" spans="1:11" s="100" customFormat="1" ht="90">
      <c r="A67" s="92" t="s">
        <v>86</v>
      </c>
      <c r="B67" s="93">
        <v>7896721627</v>
      </c>
      <c r="C67" s="97" t="s">
        <v>234</v>
      </c>
      <c r="D67" s="96" t="s">
        <v>12</v>
      </c>
      <c r="E67" s="92" t="s">
        <v>34</v>
      </c>
      <c r="F67" s="103" t="s">
        <v>180</v>
      </c>
      <c r="G67" s="87">
        <v>867.7</v>
      </c>
      <c r="H67" s="87">
        <v>867.7</v>
      </c>
      <c r="I67" s="87">
        <v>867.7</v>
      </c>
      <c r="J67" s="100">
        <f>VLOOKUP(F67,[1]Sheet1!$A$2:$M$102,12,FALSE)</f>
        <v>867.7</v>
      </c>
      <c r="K67" s="100">
        <f>VLOOKUP(F67,[1]Sheet1!$A$2:$M$102,13,FALSE)</f>
        <v>867.7</v>
      </c>
    </row>
    <row r="68" spans="1:11" s="100" customFormat="1" ht="105">
      <c r="A68" s="92" t="s">
        <v>33</v>
      </c>
      <c r="B68" s="93">
        <v>82845322000104</v>
      </c>
      <c r="C68" s="88" t="s">
        <v>318</v>
      </c>
      <c r="D68" s="96" t="s">
        <v>12</v>
      </c>
      <c r="E68" s="92" t="s">
        <v>13</v>
      </c>
      <c r="F68" s="103" t="s">
        <v>181</v>
      </c>
      <c r="G68" s="87">
        <v>2295209.09</v>
      </c>
      <c r="H68" s="87">
        <v>219398.41</v>
      </c>
      <c r="I68" s="87">
        <v>219398.41</v>
      </c>
      <c r="J68" s="100">
        <f>VLOOKUP(F68,[1]Sheet1!$A$2:$M$102,12,FALSE)</f>
        <v>219398.41</v>
      </c>
      <c r="K68" s="100">
        <f>VLOOKUP(F68,[1]Sheet1!$A$2:$M$102,13,FALSE)</f>
        <v>219398.41</v>
      </c>
    </row>
    <row r="69" spans="1:11" s="100" customFormat="1" ht="105">
      <c r="A69" s="92" t="s">
        <v>33</v>
      </c>
      <c r="B69" s="93">
        <v>82845322000104</v>
      </c>
      <c r="C69" s="88" t="s">
        <v>319</v>
      </c>
      <c r="D69" s="96" t="s">
        <v>12</v>
      </c>
      <c r="E69" s="92" t="s">
        <v>13</v>
      </c>
      <c r="F69" s="103" t="s">
        <v>182</v>
      </c>
      <c r="G69" s="87">
        <v>556717.25</v>
      </c>
      <c r="H69" s="87">
        <v>0</v>
      </c>
      <c r="I69" s="87">
        <v>0</v>
      </c>
      <c r="J69" s="100">
        <f>VLOOKUP(F69,[1]Sheet1!$A$2:$M$102,12,FALSE)</f>
        <v>0</v>
      </c>
      <c r="K69" s="100">
        <f>VLOOKUP(F69,[1]Sheet1!$A$2:$M$102,13,FALSE)</f>
        <v>0</v>
      </c>
    </row>
    <row r="70" spans="1:11" s="100" customFormat="1" ht="75">
      <c r="A70" s="92" t="s">
        <v>20</v>
      </c>
      <c r="B70" s="93">
        <v>2558157000162</v>
      </c>
      <c r="C70" s="88" t="s">
        <v>320</v>
      </c>
      <c r="D70" s="96" t="s">
        <v>19</v>
      </c>
      <c r="E70" s="92" t="s">
        <v>21</v>
      </c>
      <c r="F70" s="103" t="s">
        <v>183</v>
      </c>
      <c r="G70" s="87">
        <v>123141.38</v>
      </c>
      <c r="H70" s="87">
        <v>0</v>
      </c>
      <c r="I70" s="87">
        <v>0</v>
      </c>
      <c r="J70" s="100">
        <f>VLOOKUP(F70,[1]Sheet1!$A$2:$M$102,12,FALSE)</f>
        <v>0</v>
      </c>
      <c r="K70" s="100">
        <f>VLOOKUP(F70,[1]Sheet1!$A$2:$M$102,13,FALSE)</f>
        <v>0</v>
      </c>
    </row>
    <row r="71" spans="1:11" s="100" customFormat="1" ht="90">
      <c r="A71" s="92" t="s">
        <v>25</v>
      </c>
      <c r="B71" s="93">
        <v>2341467000120</v>
      </c>
      <c r="C71" s="88" t="s">
        <v>1342</v>
      </c>
      <c r="D71" s="96" t="s">
        <v>12</v>
      </c>
      <c r="E71" s="92" t="s">
        <v>22</v>
      </c>
      <c r="F71" s="103" t="s">
        <v>184</v>
      </c>
      <c r="G71" s="87">
        <v>920126.52</v>
      </c>
      <c r="H71" s="87">
        <v>51151.95</v>
      </c>
      <c r="I71" s="87">
        <v>51151.95</v>
      </c>
      <c r="J71" s="100">
        <f>VLOOKUP(F71,[1]Sheet1!$A$2:$M$102,12,FALSE)</f>
        <v>51151.95</v>
      </c>
      <c r="K71" s="100">
        <f>VLOOKUP(F71,[1]Sheet1!$A$2:$M$102,13,FALSE)</f>
        <v>51151.95</v>
      </c>
    </row>
    <row r="72" spans="1:11" s="100" customFormat="1" ht="60">
      <c r="A72" s="92" t="s">
        <v>28</v>
      </c>
      <c r="B72" s="93">
        <v>604122000197</v>
      </c>
      <c r="C72" s="88" t="s">
        <v>321</v>
      </c>
      <c r="D72" s="96" t="s">
        <v>19</v>
      </c>
      <c r="E72" s="92" t="s">
        <v>21</v>
      </c>
      <c r="F72" s="103" t="s">
        <v>185</v>
      </c>
      <c r="G72" s="87">
        <v>2839014</v>
      </c>
      <c r="H72" s="87">
        <v>313526.22000000003</v>
      </c>
      <c r="I72" s="87">
        <v>313526.22000000003</v>
      </c>
      <c r="J72" s="100">
        <f>VLOOKUP(F72,[1]Sheet1!$A$2:$M$102,12,FALSE)</f>
        <v>313526.22000000003</v>
      </c>
      <c r="K72" s="100">
        <f>VLOOKUP(F72,[1]Sheet1!$A$2:$M$102,13,FALSE)</f>
        <v>313526.22000000003</v>
      </c>
    </row>
    <row r="73" spans="1:11" s="100" customFormat="1" ht="60">
      <c r="A73" s="92" t="s">
        <v>94</v>
      </c>
      <c r="B73" s="93">
        <v>12039966000111</v>
      </c>
      <c r="C73" s="88" t="s">
        <v>322</v>
      </c>
      <c r="D73" s="96" t="s">
        <v>19</v>
      </c>
      <c r="E73" s="92" t="s">
        <v>21</v>
      </c>
      <c r="F73" s="103" t="s">
        <v>186</v>
      </c>
      <c r="G73" s="87">
        <v>641792</v>
      </c>
      <c r="H73" s="87">
        <v>0</v>
      </c>
      <c r="I73" s="87">
        <v>0</v>
      </c>
      <c r="J73" s="100">
        <f>VLOOKUP(F73,[1]Sheet1!$A$2:$M$102,12,FALSE)</f>
        <v>0</v>
      </c>
      <c r="K73" s="100">
        <f>VLOOKUP(F73,[1]Sheet1!$A$2:$M$102,13,FALSE)</f>
        <v>0</v>
      </c>
    </row>
    <row r="74" spans="1:11" s="100" customFormat="1" ht="75">
      <c r="A74" s="92" t="s">
        <v>51</v>
      </c>
      <c r="B74" s="93">
        <v>71575952220</v>
      </c>
      <c r="C74" s="97" t="s">
        <v>235</v>
      </c>
      <c r="D74" s="96" t="s">
        <v>12</v>
      </c>
      <c r="E74" s="92" t="s">
        <v>34</v>
      </c>
      <c r="F74" s="103" t="s">
        <v>187</v>
      </c>
      <c r="G74" s="87">
        <v>2603.11</v>
      </c>
      <c r="H74" s="87">
        <v>0</v>
      </c>
      <c r="I74" s="87">
        <v>2603.11</v>
      </c>
      <c r="J74" s="100">
        <f>VLOOKUP(F74,[1]Sheet1!$A$2:$M$102,12,FALSE)</f>
        <v>0</v>
      </c>
      <c r="K74" s="100">
        <f>VLOOKUP(F74,[1]Sheet1!$A$2:$M$102,13,FALSE)</f>
        <v>2603.11</v>
      </c>
    </row>
    <row r="75" spans="1:11" s="100" customFormat="1" ht="75">
      <c r="A75" s="92" t="s">
        <v>70</v>
      </c>
      <c r="B75" s="93">
        <v>34267336253</v>
      </c>
      <c r="C75" s="97" t="s">
        <v>236</v>
      </c>
      <c r="D75" s="96" t="s">
        <v>12</v>
      </c>
      <c r="E75" s="92" t="s">
        <v>34</v>
      </c>
      <c r="F75" s="103" t="s">
        <v>188</v>
      </c>
      <c r="G75" s="87">
        <v>2603.11</v>
      </c>
      <c r="H75" s="87">
        <v>0</v>
      </c>
      <c r="I75" s="87">
        <v>2603.11</v>
      </c>
      <c r="J75" s="100">
        <f>VLOOKUP(F75,[1]Sheet1!$A$2:$M$102,12,FALSE)</f>
        <v>0</v>
      </c>
      <c r="K75" s="100">
        <f>VLOOKUP(F75,[1]Sheet1!$A$2:$M$102,13,FALSE)</f>
        <v>2603.11</v>
      </c>
    </row>
    <row r="76" spans="1:11" s="100" customFormat="1" ht="90">
      <c r="A76" s="92" t="s">
        <v>62</v>
      </c>
      <c r="B76" s="93">
        <v>47439394291</v>
      </c>
      <c r="C76" s="97" t="s">
        <v>237</v>
      </c>
      <c r="D76" s="96" t="s">
        <v>12</v>
      </c>
      <c r="E76" s="92" t="s">
        <v>34</v>
      </c>
      <c r="F76" s="103" t="s">
        <v>189</v>
      </c>
      <c r="G76" s="87">
        <v>1446.17</v>
      </c>
      <c r="H76" s="87">
        <v>1446.17</v>
      </c>
      <c r="I76" s="87">
        <v>1446.17</v>
      </c>
      <c r="J76" s="100">
        <f>VLOOKUP(F76,[1]Sheet1!$A$2:$M$102,12,FALSE)</f>
        <v>1446.17</v>
      </c>
      <c r="K76" s="100">
        <f>VLOOKUP(F76,[1]Sheet1!$A$2:$M$102,13,FALSE)</f>
        <v>1446.17</v>
      </c>
    </row>
    <row r="77" spans="1:11" s="100" customFormat="1" ht="90">
      <c r="A77" s="92" t="s">
        <v>72</v>
      </c>
      <c r="B77" s="93">
        <v>96273119287</v>
      </c>
      <c r="C77" s="97" t="s">
        <v>238</v>
      </c>
      <c r="D77" s="96" t="s">
        <v>12</v>
      </c>
      <c r="E77" s="92" t="s">
        <v>34</v>
      </c>
      <c r="F77" s="103" t="s">
        <v>190</v>
      </c>
      <c r="G77" s="87">
        <v>1446.17</v>
      </c>
      <c r="H77" s="87">
        <v>1446.17</v>
      </c>
      <c r="I77" s="87">
        <v>1446.17</v>
      </c>
      <c r="J77" s="100">
        <f>VLOOKUP(F77,[1]Sheet1!$A$2:$M$102,12,FALSE)</f>
        <v>1446.17</v>
      </c>
      <c r="K77" s="100">
        <f>VLOOKUP(F77,[1]Sheet1!$A$2:$M$102,13,FALSE)</f>
        <v>1446.17</v>
      </c>
    </row>
    <row r="78" spans="1:11" s="100" customFormat="1" ht="90">
      <c r="A78" s="92" t="s">
        <v>52</v>
      </c>
      <c r="B78" s="93">
        <v>33574286287</v>
      </c>
      <c r="C78" s="97" t="s">
        <v>239</v>
      </c>
      <c r="D78" s="96" t="s">
        <v>12</v>
      </c>
      <c r="E78" s="92" t="s">
        <v>34</v>
      </c>
      <c r="F78" s="103" t="s">
        <v>191</v>
      </c>
      <c r="G78" s="87">
        <v>1268.6500000000001</v>
      </c>
      <c r="H78" s="87">
        <v>1268.6500000000001</v>
      </c>
      <c r="I78" s="87">
        <v>1268.6500000000001</v>
      </c>
      <c r="J78" s="100">
        <f>VLOOKUP(F78,[1]Sheet1!$A$2:$M$102,12,FALSE)</f>
        <v>1268.6500000000001</v>
      </c>
      <c r="K78" s="100">
        <f>VLOOKUP(F78,[1]Sheet1!$A$2:$M$102,13,FALSE)</f>
        <v>1268.6500000000001</v>
      </c>
    </row>
    <row r="79" spans="1:11" s="100" customFormat="1" ht="60">
      <c r="A79" s="92" t="s">
        <v>224</v>
      </c>
      <c r="B79" s="93">
        <v>34588157000100</v>
      </c>
      <c r="C79" s="97" t="s">
        <v>240</v>
      </c>
      <c r="D79" s="96" t="s">
        <v>19</v>
      </c>
      <c r="E79" s="92" t="s">
        <v>22</v>
      </c>
      <c r="F79" s="103" t="s">
        <v>192</v>
      </c>
      <c r="G79" s="87">
        <v>15500</v>
      </c>
      <c r="H79" s="87">
        <v>0</v>
      </c>
      <c r="I79" s="87">
        <v>0</v>
      </c>
      <c r="J79" s="100">
        <f>VLOOKUP(F79,[1]Sheet1!$A$2:$M$102,12,FALSE)</f>
        <v>0</v>
      </c>
      <c r="K79" s="100">
        <f>VLOOKUP(F79,[1]Sheet1!$A$2:$M$102,13,FALSE)</f>
        <v>0</v>
      </c>
    </row>
    <row r="80" spans="1:11" s="100" customFormat="1" ht="75">
      <c r="A80" s="92" t="s">
        <v>77</v>
      </c>
      <c r="B80" s="93">
        <v>697295000105</v>
      </c>
      <c r="C80" s="97" t="s">
        <v>241</v>
      </c>
      <c r="D80" s="96" t="s">
        <v>12</v>
      </c>
      <c r="E80" s="92" t="s">
        <v>34</v>
      </c>
      <c r="F80" s="103" t="s">
        <v>193</v>
      </c>
      <c r="G80" s="87">
        <v>82423.240000000005</v>
      </c>
      <c r="H80" s="87">
        <v>0</v>
      </c>
      <c r="I80" s="87">
        <v>0</v>
      </c>
      <c r="J80" s="100">
        <f>VLOOKUP(F80,[1]Sheet1!$A$2:$M$102,12,FALSE)</f>
        <v>0</v>
      </c>
      <c r="K80" s="100">
        <f>VLOOKUP(F80,[1]Sheet1!$A$2:$M$102,13,FALSE)</f>
        <v>0</v>
      </c>
    </row>
    <row r="81" spans="1:11" s="100" customFormat="1" ht="90">
      <c r="A81" s="92" t="s">
        <v>77</v>
      </c>
      <c r="B81" s="93">
        <v>697295000105</v>
      </c>
      <c r="C81" s="97" t="s">
        <v>242</v>
      </c>
      <c r="D81" s="96" t="s">
        <v>12</v>
      </c>
      <c r="E81" s="92" t="s">
        <v>34</v>
      </c>
      <c r="F81" s="103" t="s">
        <v>194</v>
      </c>
      <c r="G81" s="87">
        <v>82423.240000000005</v>
      </c>
      <c r="H81" s="87">
        <v>0</v>
      </c>
      <c r="I81" s="87">
        <v>0</v>
      </c>
      <c r="J81" s="100">
        <f>VLOOKUP(F81,[1]Sheet1!$A$2:$M$102,12,FALSE)</f>
        <v>0</v>
      </c>
      <c r="K81" s="100">
        <f>VLOOKUP(F81,[1]Sheet1!$A$2:$M$102,13,FALSE)</f>
        <v>0</v>
      </c>
    </row>
    <row r="82" spans="1:11" s="100" customFormat="1" ht="75">
      <c r="A82" s="92" t="s">
        <v>77</v>
      </c>
      <c r="B82" s="93">
        <v>697295000105</v>
      </c>
      <c r="C82" s="97" t="s">
        <v>243</v>
      </c>
      <c r="D82" s="96" t="s">
        <v>12</v>
      </c>
      <c r="E82" s="92" t="s">
        <v>34</v>
      </c>
      <c r="F82" s="103" t="s">
        <v>195</v>
      </c>
      <c r="G82" s="87">
        <v>37091.75</v>
      </c>
      <c r="H82" s="87">
        <v>0</v>
      </c>
      <c r="I82" s="87">
        <v>0</v>
      </c>
      <c r="J82" s="100">
        <f>VLOOKUP(F82,[1]Sheet1!$A$2:$M$102,12,FALSE)</f>
        <v>0</v>
      </c>
      <c r="K82" s="100">
        <f>VLOOKUP(F82,[1]Sheet1!$A$2:$M$102,13,FALSE)</f>
        <v>0</v>
      </c>
    </row>
    <row r="83" spans="1:11" s="100" customFormat="1" ht="75">
      <c r="A83" s="92" t="s">
        <v>43</v>
      </c>
      <c r="B83" s="93">
        <v>4312419000130</v>
      </c>
      <c r="C83" s="97" t="s">
        <v>244</v>
      </c>
      <c r="D83" s="96" t="s">
        <v>12</v>
      </c>
      <c r="E83" s="92" t="s">
        <v>34</v>
      </c>
      <c r="F83" s="103" t="s">
        <v>196</v>
      </c>
      <c r="G83" s="87">
        <v>56041.919999999998</v>
      </c>
      <c r="H83" s="87">
        <v>0</v>
      </c>
      <c r="I83" s="87">
        <v>0</v>
      </c>
      <c r="J83" s="100">
        <f>VLOOKUP(F83,[1]Sheet1!$A$2:$M$102,12,FALSE)</f>
        <v>0</v>
      </c>
      <c r="K83" s="100">
        <f>VLOOKUP(F83,[1]Sheet1!$A$2:$M$102,13,FALSE)</f>
        <v>0</v>
      </c>
    </row>
    <row r="84" spans="1:11" s="100" customFormat="1" ht="90">
      <c r="A84" s="92" t="s">
        <v>43</v>
      </c>
      <c r="B84" s="93">
        <v>4312419000130</v>
      </c>
      <c r="C84" s="97" t="s">
        <v>245</v>
      </c>
      <c r="D84" s="96" t="s">
        <v>12</v>
      </c>
      <c r="E84" s="92" t="s">
        <v>34</v>
      </c>
      <c r="F84" s="103" t="s">
        <v>197</v>
      </c>
      <c r="G84" s="87">
        <v>39892.99</v>
      </c>
      <c r="H84" s="87">
        <v>0</v>
      </c>
      <c r="I84" s="87">
        <v>0</v>
      </c>
      <c r="J84" s="100">
        <f>VLOOKUP(F84,[1]Sheet1!$A$2:$M$102,12,FALSE)</f>
        <v>0</v>
      </c>
      <c r="K84" s="100">
        <f>VLOOKUP(F84,[1]Sheet1!$A$2:$M$102,13,FALSE)</f>
        <v>0</v>
      </c>
    </row>
    <row r="85" spans="1:11" s="100" customFormat="1" ht="60">
      <c r="A85" s="92" t="s">
        <v>43</v>
      </c>
      <c r="B85" s="93">
        <v>4312419000130</v>
      </c>
      <c r="C85" s="97" t="s">
        <v>246</v>
      </c>
      <c r="D85" s="96" t="s">
        <v>12</v>
      </c>
      <c r="E85" s="92" t="s">
        <v>34</v>
      </c>
      <c r="F85" s="103" t="s">
        <v>198</v>
      </c>
      <c r="G85" s="87">
        <v>31899.37</v>
      </c>
      <c r="H85" s="87">
        <v>0</v>
      </c>
      <c r="I85" s="87">
        <v>0</v>
      </c>
      <c r="J85" s="100">
        <f>VLOOKUP(F85,[1]Sheet1!$A$2:$M$102,12,FALSE)</f>
        <v>0</v>
      </c>
      <c r="K85" s="100">
        <f>VLOOKUP(F85,[1]Sheet1!$A$2:$M$102,13,FALSE)</f>
        <v>0</v>
      </c>
    </row>
    <row r="86" spans="1:11" s="100" customFormat="1" ht="90">
      <c r="A86" s="92" t="s">
        <v>43</v>
      </c>
      <c r="B86" s="93">
        <v>4312419000130</v>
      </c>
      <c r="C86" s="97" t="s">
        <v>247</v>
      </c>
      <c r="D86" s="96" t="s">
        <v>12</v>
      </c>
      <c r="E86" s="92" t="s">
        <v>34</v>
      </c>
      <c r="F86" s="103" t="s">
        <v>199</v>
      </c>
      <c r="G86" s="87">
        <v>11433.21</v>
      </c>
      <c r="H86" s="87">
        <v>0</v>
      </c>
      <c r="I86" s="87">
        <v>0</v>
      </c>
      <c r="J86" s="100">
        <f>VLOOKUP(F86,[1]Sheet1!$A$2:$M$102,12,FALSE)</f>
        <v>0</v>
      </c>
      <c r="K86" s="100">
        <f>VLOOKUP(F86,[1]Sheet1!$A$2:$M$102,13,FALSE)</f>
        <v>0</v>
      </c>
    </row>
    <row r="87" spans="1:11" s="100" customFormat="1" ht="135">
      <c r="A87" s="92" t="s">
        <v>45</v>
      </c>
      <c r="B87" s="93">
        <v>4365326000173</v>
      </c>
      <c r="C87" s="97" t="s">
        <v>248</v>
      </c>
      <c r="D87" s="96" t="s">
        <v>12</v>
      </c>
      <c r="E87" s="92" t="s">
        <v>34</v>
      </c>
      <c r="F87" s="103" t="s">
        <v>200</v>
      </c>
      <c r="G87" s="87">
        <v>38876.800000000003</v>
      </c>
      <c r="H87" s="87">
        <v>0</v>
      </c>
      <c r="I87" s="87">
        <v>0</v>
      </c>
      <c r="J87" s="100">
        <f>VLOOKUP(F87,[1]Sheet1!$A$2:$M$102,12,FALSE)</f>
        <v>0</v>
      </c>
      <c r="K87" s="100">
        <f>VLOOKUP(F87,[1]Sheet1!$A$2:$M$102,13,FALSE)</f>
        <v>0</v>
      </c>
    </row>
    <row r="88" spans="1:11" s="100" customFormat="1" ht="60">
      <c r="A88" s="92" t="s">
        <v>47</v>
      </c>
      <c r="B88" s="93">
        <v>4426383000115</v>
      </c>
      <c r="C88" s="97" t="s">
        <v>259</v>
      </c>
      <c r="D88" s="96" t="s">
        <v>12</v>
      </c>
      <c r="E88" s="92" t="s">
        <v>34</v>
      </c>
      <c r="F88" s="103" t="s">
        <v>201</v>
      </c>
      <c r="G88" s="87">
        <v>8218.130000000001</v>
      </c>
      <c r="H88" s="87">
        <v>0</v>
      </c>
      <c r="I88" s="87">
        <v>0</v>
      </c>
      <c r="J88" s="100">
        <f>VLOOKUP(F88,[1]Sheet1!$A$2:$M$102,12,FALSE)</f>
        <v>0</v>
      </c>
      <c r="K88" s="100">
        <f>VLOOKUP(F88,[1]Sheet1!$A$2:$M$102,13,FALSE)</f>
        <v>0</v>
      </c>
    </row>
    <row r="89" spans="1:11" s="100" customFormat="1" ht="60">
      <c r="A89" s="92" t="s">
        <v>47</v>
      </c>
      <c r="B89" s="93">
        <v>4426383000115</v>
      </c>
      <c r="C89" s="97" t="s">
        <v>260</v>
      </c>
      <c r="D89" s="96" t="s">
        <v>12</v>
      </c>
      <c r="E89" s="92" t="s">
        <v>34</v>
      </c>
      <c r="F89" s="103" t="s">
        <v>202</v>
      </c>
      <c r="G89" s="87">
        <v>83320.350000000006</v>
      </c>
      <c r="H89" s="87">
        <v>0</v>
      </c>
      <c r="I89" s="87">
        <v>0</v>
      </c>
      <c r="J89" s="100">
        <f>VLOOKUP(F89,[1]Sheet1!$A$2:$M$102,12,FALSE)</f>
        <v>0</v>
      </c>
      <c r="K89" s="100">
        <f>VLOOKUP(F89,[1]Sheet1!$A$2:$M$102,13,FALSE)</f>
        <v>0</v>
      </c>
    </row>
    <row r="90" spans="1:11" s="100" customFormat="1" ht="45">
      <c r="A90" s="92" t="s">
        <v>46</v>
      </c>
      <c r="B90" s="93">
        <v>4647079000106</v>
      </c>
      <c r="C90" s="97" t="s">
        <v>261</v>
      </c>
      <c r="D90" s="96" t="s">
        <v>12</v>
      </c>
      <c r="E90" s="92" t="s">
        <v>34</v>
      </c>
      <c r="F90" s="103" t="s">
        <v>203</v>
      </c>
      <c r="G90" s="87">
        <v>8034.77</v>
      </c>
      <c r="H90" s="87">
        <v>0</v>
      </c>
      <c r="I90" s="87">
        <v>0</v>
      </c>
      <c r="J90" s="100">
        <f>VLOOKUP(F90,[1]Sheet1!$A$2:$M$102,12,FALSE)</f>
        <v>0</v>
      </c>
      <c r="K90" s="100">
        <f>VLOOKUP(F90,[1]Sheet1!$A$2:$M$102,13,FALSE)</f>
        <v>0</v>
      </c>
    </row>
    <row r="91" spans="1:11" s="100" customFormat="1" ht="45">
      <c r="A91" s="92" t="s">
        <v>44</v>
      </c>
      <c r="B91" s="93">
        <v>63678320000115</v>
      </c>
      <c r="C91" s="97" t="s">
        <v>262</v>
      </c>
      <c r="D91" s="96" t="s">
        <v>12</v>
      </c>
      <c r="E91" s="92" t="s">
        <v>34</v>
      </c>
      <c r="F91" s="103" t="s">
        <v>204</v>
      </c>
      <c r="G91" s="87">
        <v>20698.13</v>
      </c>
      <c r="H91" s="87">
        <v>0</v>
      </c>
      <c r="I91" s="87">
        <v>0</v>
      </c>
      <c r="J91" s="100">
        <f>VLOOKUP(F91,[1]Sheet1!$A$2:$M$102,12,FALSE)</f>
        <v>0</v>
      </c>
      <c r="K91" s="100">
        <f>VLOOKUP(F91,[1]Sheet1!$A$2:$M$102,13,FALSE)</f>
        <v>0</v>
      </c>
    </row>
    <row r="92" spans="1:11" s="100" customFormat="1" ht="60">
      <c r="A92" s="92" t="s">
        <v>87</v>
      </c>
      <c r="B92" s="93">
        <v>84664796000177</v>
      </c>
      <c r="C92" s="97" t="s">
        <v>263</v>
      </c>
      <c r="D92" s="96" t="s">
        <v>12</v>
      </c>
      <c r="E92" s="92" t="s">
        <v>34</v>
      </c>
      <c r="F92" s="103" t="s">
        <v>205</v>
      </c>
      <c r="G92" s="87">
        <v>25903.5</v>
      </c>
      <c r="H92" s="87">
        <v>0</v>
      </c>
      <c r="I92" s="87">
        <v>0</v>
      </c>
      <c r="J92" s="100">
        <f>VLOOKUP(F92,[1]Sheet1!$A$2:$M$102,12,FALSE)</f>
        <v>0</v>
      </c>
      <c r="K92" s="100">
        <f>VLOOKUP(F92,[1]Sheet1!$A$2:$M$102,13,FALSE)</f>
        <v>0</v>
      </c>
    </row>
    <row r="93" spans="1:11" s="100" customFormat="1" ht="75">
      <c r="A93" s="92" t="s">
        <v>38</v>
      </c>
      <c r="B93" s="93">
        <v>27985750000116</v>
      </c>
      <c r="C93" s="88" t="s">
        <v>324</v>
      </c>
      <c r="D93" s="96" t="s">
        <v>19</v>
      </c>
      <c r="E93" s="92" t="s">
        <v>21</v>
      </c>
      <c r="F93" s="103" t="s">
        <v>206</v>
      </c>
      <c r="G93" s="87">
        <v>26539.24</v>
      </c>
      <c r="H93" s="87">
        <v>0</v>
      </c>
      <c r="I93" s="87">
        <v>0</v>
      </c>
      <c r="J93" s="100">
        <f>VLOOKUP(F93,[1]Sheet1!$A$2:$M$102,12,FALSE)</f>
        <v>0</v>
      </c>
      <c r="K93" s="100">
        <f>VLOOKUP(F93,[1]Sheet1!$A$2:$M$102,13,FALSE)</f>
        <v>0</v>
      </c>
    </row>
    <row r="94" spans="1:11" s="100" customFormat="1" ht="90">
      <c r="A94" s="92" t="s">
        <v>55</v>
      </c>
      <c r="B94" s="93">
        <v>4301769000109</v>
      </c>
      <c r="C94" s="88" t="s">
        <v>325</v>
      </c>
      <c r="D94" s="96" t="s">
        <v>12</v>
      </c>
      <c r="E94" s="92" t="s">
        <v>34</v>
      </c>
      <c r="F94" s="103" t="s">
        <v>207</v>
      </c>
      <c r="G94" s="87">
        <v>86461.56</v>
      </c>
      <c r="H94" s="87">
        <v>3577.06</v>
      </c>
      <c r="I94" s="87">
        <v>3577.06</v>
      </c>
      <c r="J94" s="100">
        <f>VLOOKUP(F94,[1]Sheet1!$A$2:$M$102,12,FALSE)</f>
        <v>3577.06</v>
      </c>
      <c r="K94" s="100">
        <f>VLOOKUP(F94,[1]Sheet1!$A$2:$M$102,13,FALSE)</f>
        <v>3577.06</v>
      </c>
    </row>
    <row r="95" spans="1:11" s="100" customFormat="1" ht="75">
      <c r="A95" s="92" t="s">
        <v>36</v>
      </c>
      <c r="B95" s="93">
        <v>34028316000103</v>
      </c>
      <c r="C95" s="88" t="s">
        <v>326</v>
      </c>
      <c r="D95" s="96" t="s">
        <v>12</v>
      </c>
      <c r="E95" s="92" t="s">
        <v>22</v>
      </c>
      <c r="F95" s="103" t="s">
        <v>208</v>
      </c>
      <c r="G95" s="87">
        <v>121635.2</v>
      </c>
      <c r="H95" s="87">
        <v>0</v>
      </c>
      <c r="I95" s="87">
        <v>0</v>
      </c>
      <c r="J95" s="100">
        <f>VLOOKUP(F95,[1]Sheet1!$A$2:$M$102,12,FALSE)</f>
        <v>0</v>
      </c>
      <c r="K95" s="100">
        <f>VLOOKUP(F95,[1]Sheet1!$A$2:$M$102,13,FALSE)</f>
        <v>0</v>
      </c>
    </row>
    <row r="96" spans="1:11" s="100" customFormat="1" ht="60">
      <c r="A96" s="92" t="s">
        <v>26</v>
      </c>
      <c r="B96" s="93">
        <v>3146650215</v>
      </c>
      <c r="C96" s="88" t="s">
        <v>327</v>
      </c>
      <c r="D96" s="96" t="s">
        <v>12</v>
      </c>
      <c r="E96" s="92" t="s">
        <v>22</v>
      </c>
      <c r="F96" s="103" t="s">
        <v>209</v>
      </c>
      <c r="G96" s="87">
        <v>226640.2</v>
      </c>
      <c r="H96" s="87">
        <v>30265.82</v>
      </c>
      <c r="I96" s="87">
        <v>49091.74</v>
      </c>
      <c r="J96" s="100">
        <f>VLOOKUP(F96,[1]Sheet1!$A$2:$M$102,12,FALSE)</f>
        <v>30265.82</v>
      </c>
      <c r="K96" s="100">
        <f>VLOOKUP(F96,[1]Sheet1!$A$2:$M$102,13,FALSE)</f>
        <v>49091.74</v>
      </c>
    </row>
    <row r="97" spans="1:11" s="100" customFormat="1" ht="75">
      <c r="A97" s="92" t="s">
        <v>48</v>
      </c>
      <c r="B97" s="93" t="s">
        <v>49</v>
      </c>
      <c r="C97" s="97" t="s">
        <v>249</v>
      </c>
      <c r="D97" s="96" t="s">
        <v>12</v>
      </c>
      <c r="E97" s="92" t="s">
        <v>34</v>
      </c>
      <c r="F97" s="103" t="s">
        <v>210</v>
      </c>
      <c r="G97" s="87">
        <v>3374.28</v>
      </c>
      <c r="H97" s="87">
        <v>642.98</v>
      </c>
      <c r="I97" s="87">
        <v>3374.28</v>
      </c>
      <c r="J97" s="100">
        <f>VLOOKUP(F97,[1]Sheet1!$A$2:$M$102,12,FALSE)</f>
        <v>642.98</v>
      </c>
      <c r="K97" s="100">
        <f>VLOOKUP(F97,[1]Sheet1!$A$2:$M$102,13,FALSE)</f>
        <v>3374.28</v>
      </c>
    </row>
    <row r="98" spans="1:11" s="100" customFormat="1" ht="60">
      <c r="A98" s="92" t="s">
        <v>48</v>
      </c>
      <c r="B98" s="93" t="s">
        <v>49</v>
      </c>
      <c r="C98" s="97" t="s">
        <v>250</v>
      </c>
      <c r="D98" s="96" t="s">
        <v>12</v>
      </c>
      <c r="E98" s="92" t="s">
        <v>34</v>
      </c>
      <c r="F98" s="103" t="s">
        <v>211</v>
      </c>
      <c r="G98" s="87">
        <v>22616.639999999999</v>
      </c>
      <c r="H98" s="87">
        <v>0</v>
      </c>
      <c r="I98" s="87">
        <v>22616.639999999999</v>
      </c>
      <c r="J98" s="100">
        <f>VLOOKUP(F98,[1]Sheet1!$A$2:$M$102,12,FALSE)</f>
        <v>0</v>
      </c>
      <c r="K98" s="100">
        <f>VLOOKUP(F98,[1]Sheet1!$A$2:$M$102,13,FALSE)</f>
        <v>22616.639999999999</v>
      </c>
    </row>
    <row r="99" spans="1:11" s="100" customFormat="1" ht="165">
      <c r="A99" s="92" t="s">
        <v>48</v>
      </c>
      <c r="B99" s="93" t="s">
        <v>49</v>
      </c>
      <c r="C99" s="97" t="s">
        <v>251</v>
      </c>
      <c r="D99" s="96" t="s">
        <v>12</v>
      </c>
      <c r="E99" s="92" t="s">
        <v>34</v>
      </c>
      <c r="F99" s="103" t="s">
        <v>212</v>
      </c>
      <c r="G99" s="87">
        <v>1535624.33</v>
      </c>
      <c r="H99" s="87">
        <v>0</v>
      </c>
      <c r="I99" s="87">
        <v>1535624.33</v>
      </c>
      <c r="J99" s="100">
        <f>VLOOKUP(F99,[1]Sheet1!$A$2:$M$102,12,FALSE)</f>
        <v>0</v>
      </c>
      <c r="K99" s="100">
        <f>VLOOKUP(F99,[1]Sheet1!$A$2:$M$102,13,FALSE)</f>
        <v>1535624.33</v>
      </c>
    </row>
    <row r="100" spans="1:11" s="100" customFormat="1" ht="45">
      <c r="A100" s="92" t="s">
        <v>60</v>
      </c>
      <c r="B100" s="93">
        <v>544659000109</v>
      </c>
      <c r="C100" s="97" t="s">
        <v>264</v>
      </c>
      <c r="D100" s="96" t="s">
        <v>12</v>
      </c>
      <c r="E100" s="92" t="s">
        <v>34</v>
      </c>
      <c r="F100" s="103" t="s">
        <v>213</v>
      </c>
      <c r="G100" s="87">
        <v>8981.92</v>
      </c>
      <c r="H100" s="87">
        <v>0</v>
      </c>
      <c r="I100" s="87">
        <v>0</v>
      </c>
      <c r="J100" s="100">
        <f>VLOOKUP(F100,[1]Sheet1!$A$2:$M$102,12,FALSE)</f>
        <v>0</v>
      </c>
      <c r="K100" s="100">
        <f>VLOOKUP(F100,[1]Sheet1!$A$2:$M$102,13,FALSE)</f>
        <v>0</v>
      </c>
    </row>
    <row r="101" spans="1:11" s="100" customFormat="1" ht="45">
      <c r="A101" s="92" t="s">
        <v>60</v>
      </c>
      <c r="B101" s="93">
        <v>544659000109</v>
      </c>
      <c r="C101" s="97" t="s">
        <v>252</v>
      </c>
      <c r="D101" s="96" t="s">
        <v>12</v>
      </c>
      <c r="E101" s="92" t="s">
        <v>34</v>
      </c>
      <c r="F101" s="103" t="s">
        <v>214</v>
      </c>
      <c r="G101" s="87">
        <v>8981.92</v>
      </c>
      <c r="H101" s="87">
        <v>0</v>
      </c>
      <c r="I101" s="87">
        <v>0</v>
      </c>
      <c r="J101" s="100">
        <f>VLOOKUP(F101,[1]Sheet1!$A$2:$M$102,12,FALSE)</f>
        <v>0</v>
      </c>
      <c r="K101" s="100">
        <f>VLOOKUP(F101,[1]Sheet1!$A$2:$M$102,13,FALSE)</f>
        <v>0</v>
      </c>
    </row>
    <row r="102" spans="1:11" s="100" customFormat="1" ht="60">
      <c r="A102" s="92" t="s">
        <v>59</v>
      </c>
      <c r="B102" s="93">
        <v>7637990000112</v>
      </c>
      <c r="C102" s="97" t="s">
        <v>253</v>
      </c>
      <c r="D102" s="96" t="s">
        <v>12</v>
      </c>
      <c r="E102" s="92" t="s">
        <v>34</v>
      </c>
      <c r="F102" s="103" t="s">
        <v>215</v>
      </c>
      <c r="G102" s="87">
        <v>251.72</v>
      </c>
      <c r="H102" s="87">
        <v>251.72</v>
      </c>
      <c r="I102" s="87">
        <v>251.72</v>
      </c>
      <c r="J102" s="100">
        <f>VLOOKUP(F102,[1]Sheet1!$A$2:$M$102,12,FALSE)</f>
        <v>251.72</v>
      </c>
      <c r="K102" s="100">
        <f>VLOOKUP(F102,[1]Sheet1!$A$2:$M$102,13,FALSE)</f>
        <v>251.72</v>
      </c>
    </row>
    <row r="103" spans="1:11" s="100" customFormat="1" ht="60">
      <c r="A103" s="92" t="s">
        <v>59</v>
      </c>
      <c r="B103" s="93">
        <v>7637990000112</v>
      </c>
      <c r="C103" s="97" t="s">
        <v>254</v>
      </c>
      <c r="D103" s="96" t="s">
        <v>12</v>
      </c>
      <c r="E103" s="92" t="s">
        <v>34</v>
      </c>
      <c r="F103" s="103" t="s">
        <v>216</v>
      </c>
      <c r="G103" s="87">
        <v>251.72</v>
      </c>
      <c r="H103" s="87">
        <v>251.72</v>
      </c>
      <c r="I103" s="87">
        <v>251.72</v>
      </c>
      <c r="J103" s="100">
        <f>VLOOKUP(F103,[1]Sheet1!$A$2:$M$102,12,FALSE)</f>
        <v>251.72</v>
      </c>
      <c r="K103" s="100">
        <f>VLOOKUP(F103,[1]Sheet1!$A$2:$M$102,13,FALSE)</f>
        <v>251.72</v>
      </c>
    </row>
    <row r="104" spans="1:11" s="100" customFormat="1" ht="60">
      <c r="A104" s="92" t="s">
        <v>58</v>
      </c>
      <c r="B104" s="93">
        <v>12316919000178</v>
      </c>
      <c r="C104" s="97" t="s">
        <v>255</v>
      </c>
      <c r="D104" s="96" t="s">
        <v>12</v>
      </c>
      <c r="E104" s="92" t="s">
        <v>34</v>
      </c>
      <c r="F104" s="103" t="s">
        <v>217</v>
      </c>
      <c r="G104" s="87">
        <v>253.89</v>
      </c>
      <c r="H104" s="87">
        <v>0</v>
      </c>
      <c r="I104" s="87">
        <v>0</v>
      </c>
      <c r="J104" s="100">
        <f>VLOOKUP(F104,[1]Sheet1!$A$2:$M$102,12,FALSE)</f>
        <v>0</v>
      </c>
      <c r="K104" s="100">
        <f>VLOOKUP(F104,[1]Sheet1!$A$2:$M$102,13,FALSE)</f>
        <v>0</v>
      </c>
    </row>
    <row r="105" spans="1:11" s="100" customFormat="1" ht="60">
      <c r="A105" s="92" t="s">
        <v>58</v>
      </c>
      <c r="B105" s="93">
        <v>12316919000178</v>
      </c>
      <c r="C105" s="97" t="s">
        <v>256</v>
      </c>
      <c r="D105" s="96" t="s">
        <v>12</v>
      </c>
      <c r="E105" s="92" t="s">
        <v>34</v>
      </c>
      <c r="F105" s="103" t="s">
        <v>218</v>
      </c>
      <c r="G105" s="87">
        <v>253.89</v>
      </c>
      <c r="H105" s="87">
        <v>0</v>
      </c>
      <c r="I105" s="87">
        <v>0</v>
      </c>
      <c r="J105" s="100">
        <f>VLOOKUP(F105,[1]Sheet1!$A$2:$M$102,12,FALSE)</f>
        <v>0</v>
      </c>
      <c r="K105" s="100">
        <f>VLOOKUP(F105,[1]Sheet1!$A$2:$M$102,13,FALSE)</f>
        <v>0</v>
      </c>
    </row>
    <row r="106" spans="1:11" s="100" customFormat="1" ht="60">
      <c r="A106" s="92" t="s">
        <v>73</v>
      </c>
      <c r="B106" s="93">
        <v>3491063000186</v>
      </c>
      <c r="C106" s="97" t="s">
        <v>257</v>
      </c>
      <c r="D106" s="96" t="s">
        <v>12</v>
      </c>
      <c r="E106" s="92" t="s">
        <v>34</v>
      </c>
      <c r="F106" s="103" t="s">
        <v>219</v>
      </c>
      <c r="G106" s="87">
        <v>2452.3000000000002</v>
      </c>
      <c r="H106" s="87">
        <v>0</v>
      </c>
      <c r="I106" s="87">
        <v>2452.3000000000002</v>
      </c>
      <c r="J106" s="100">
        <f>VLOOKUP(F106,[1]Sheet1!$A$2:$M$102,12,FALSE)</f>
        <v>0</v>
      </c>
      <c r="K106" s="100">
        <f>VLOOKUP(F106,[1]Sheet1!$A$2:$M$102,13,FALSE)</f>
        <v>2452.3000000000002</v>
      </c>
    </row>
    <row r="107" spans="1:11" s="100" customFormat="1" ht="60">
      <c r="A107" s="92" t="s">
        <v>73</v>
      </c>
      <c r="B107" s="93">
        <v>3491063000186</v>
      </c>
      <c r="C107" s="97" t="s">
        <v>258</v>
      </c>
      <c r="D107" s="96" t="s">
        <v>12</v>
      </c>
      <c r="E107" s="92" t="s">
        <v>34</v>
      </c>
      <c r="F107" s="103" t="s">
        <v>220</v>
      </c>
      <c r="G107" s="87">
        <v>2452.3000000000002</v>
      </c>
      <c r="H107" s="87">
        <v>0</v>
      </c>
      <c r="I107" s="87">
        <v>2452.3000000000002</v>
      </c>
      <c r="J107" s="100">
        <f>VLOOKUP(F107,[1]Sheet1!$A$2:$M$102,12,FALSE)</f>
        <v>0</v>
      </c>
      <c r="K107" s="100">
        <f>VLOOKUP(F107,[1]Sheet1!$A$2:$M$102,13,FALSE)</f>
        <v>2452.3000000000002</v>
      </c>
    </row>
    <row r="108" spans="1:11" s="100" customFormat="1" ht="60">
      <c r="A108" s="92" t="s">
        <v>336</v>
      </c>
      <c r="B108" s="93">
        <v>4986163000146</v>
      </c>
      <c r="C108" s="97" t="s">
        <v>786</v>
      </c>
      <c r="D108" s="96" t="s">
        <v>12</v>
      </c>
      <c r="E108" s="92" t="s">
        <v>34</v>
      </c>
      <c r="F108" s="114" t="s">
        <v>443</v>
      </c>
      <c r="G108" s="87">
        <v>642764.02</v>
      </c>
      <c r="H108" s="107">
        <v>642764.02</v>
      </c>
      <c r="I108" s="107">
        <v>642764.02</v>
      </c>
    </row>
    <row r="109" spans="1:11" s="100" customFormat="1" ht="105">
      <c r="A109" s="92" t="s">
        <v>48</v>
      </c>
      <c r="B109" s="93" t="s">
        <v>49</v>
      </c>
      <c r="C109" s="97" t="s">
        <v>787</v>
      </c>
      <c r="D109" s="96" t="s">
        <v>12</v>
      </c>
      <c r="E109" s="92" t="s">
        <v>34</v>
      </c>
      <c r="F109" s="114" t="s">
        <v>444</v>
      </c>
      <c r="G109" s="87">
        <v>5439337.3899999997</v>
      </c>
      <c r="H109" s="107">
        <v>5439337.3899999997</v>
      </c>
      <c r="I109" s="107">
        <v>5439337.3899999997</v>
      </c>
    </row>
    <row r="110" spans="1:11" s="100" customFormat="1" ht="45">
      <c r="A110" s="92" t="s">
        <v>48</v>
      </c>
      <c r="B110" s="93" t="s">
        <v>49</v>
      </c>
      <c r="C110" s="97" t="s">
        <v>788</v>
      </c>
      <c r="D110" s="96" t="s">
        <v>12</v>
      </c>
      <c r="E110" s="92" t="s">
        <v>34</v>
      </c>
      <c r="F110" s="114" t="s">
        <v>445</v>
      </c>
      <c r="G110" s="87">
        <v>5355066.88</v>
      </c>
      <c r="H110" s="107">
        <v>5290297.8</v>
      </c>
      <c r="I110" s="107">
        <v>5290297.8</v>
      </c>
    </row>
    <row r="111" spans="1:11" s="100" customFormat="1" ht="75">
      <c r="A111" s="92" t="s">
        <v>48</v>
      </c>
      <c r="B111" s="93" t="s">
        <v>49</v>
      </c>
      <c r="C111" s="97" t="s">
        <v>789</v>
      </c>
      <c r="D111" s="96" t="s">
        <v>12</v>
      </c>
      <c r="E111" s="92" t="s">
        <v>34</v>
      </c>
      <c r="F111" s="114" t="s">
        <v>446</v>
      </c>
      <c r="G111" s="87">
        <v>3482490.09</v>
      </c>
      <c r="H111" s="107">
        <v>3473459.63</v>
      </c>
      <c r="I111" s="107">
        <v>3473459.63</v>
      </c>
    </row>
    <row r="112" spans="1:11" s="100" customFormat="1" ht="45">
      <c r="A112" s="92" t="s">
        <v>48</v>
      </c>
      <c r="B112" s="93" t="s">
        <v>49</v>
      </c>
      <c r="C112" s="97" t="s">
        <v>790</v>
      </c>
      <c r="D112" s="96" t="s">
        <v>12</v>
      </c>
      <c r="E112" s="92" t="s">
        <v>34</v>
      </c>
      <c r="F112" s="114" t="s">
        <v>447</v>
      </c>
      <c r="G112" s="87">
        <v>1978906.34</v>
      </c>
      <c r="H112" s="107">
        <v>1978906.34</v>
      </c>
      <c r="I112" s="107">
        <v>1978906.34</v>
      </c>
    </row>
    <row r="113" spans="1:9" s="100" customFormat="1" ht="225">
      <c r="A113" s="92" t="s">
        <v>48</v>
      </c>
      <c r="B113" s="93" t="s">
        <v>49</v>
      </c>
      <c r="C113" s="97" t="s">
        <v>791</v>
      </c>
      <c r="D113" s="96" t="s">
        <v>12</v>
      </c>
      <c r="E113" s="92" t="s">
        <v>34</v>
      </c>
      <c r="F113" s="114" t="s">
        <v>448</v>
      </c>
      <c r="G113" s="87">
        <v>1601741.59</v>
      </c>
      <c r="H113" s="107">
        <v>1601741.59</v>
      </c>
      <c r="I113" s="107">
        <v>1601741.59</v>
      </c>
    </row>
    <row r="114" spans="1:9" s="100" customFormat="1" ht="120">
      <c r="A114" s="92" t="s">
        <v>48</v>
      </c>
      <c r="B114" s="93" t="s">
        <v>49</v>
      </c>
      <c r="C114" s="97" t="s">
        <v>792</v>
      </c>
      <c r="D114" s="96" t="s">
        <v>12</v>
      </c>
      <c r="E114" s="92" t="s">
        <v>34</v>
      </c>
      <c r="F114" s="114" t="s">
        <v>449</v>
      </c>
      <c r="G114" s="87">
        <v>1479194.03</v>
      </c>
      <c r="H114" s="107">
        <v>1479194.03</v>
      </c>
      <c r="I114" s="107">
        <v>1479194.03</v>
      </c>
    </row>
    <row r="115" spans="1:9" s="100" customFormat="1" ht="45">
      <c r="A115" s="92" t="s">
        <v>48</v>
      </c>
      <c r="B115" s="93" t="s">
        <v>49</v>
      </c>
      <c r="C115" s="97" t="s">
        <v>793</v>
      </c>
      <c r="D115" s="96" t="s">
        <v>12</v>
      </c>
      <c r="E115" s="92" t="s">
        <v>34</v>
      </c>
      <c r="F115" s="114" t="s">
        <v>450</v>
      </c>
      <c r="G115" s="87">
        <v>935676.47</v>
      </c>
      <c r="H115" s="107">
        <v>935676.47</v>
      </c>
      <c r="I115" s="107">
        <v>935676.47</v>
      </c>
    </row>
    <row r="116" spans="1:9" s="100" customFormat="1" ht="75">
      <c r="A116" s="92" t="s">
        <v>48</v>
      </c>
      <c r="B116" s="93" t="s">
        <v>49</v>
      </c>
      <c r="C116" s="97" t="s">
        <v>794</v>
      </c>
      <c r="D116" s="96" t="s">
        <v>12</v>
      </c>
      <c r="E116" s="92" t="s">
        <v>34</v>
      </c>
      <c r="F116" s="114" t="s">
        <v>451</v>
      </c>
      <c r="G116" s="87">
        <v>892374.52</v>
      </c>
      <c r="H116" s="107">
        <v>892374.52</v>
      </c>
      <c r="I116" s="107">
        <v>892374.52</v>
      </c>
    </row>
    <row r="117" spans="1:9" s="100" customFormat="1" ht="60">
      <c r="A117" s="92" t="s">
        <v>48</v>
      </c>
      <c r="B117" s="93" t="s">
        <v>49</v>
      </c>
      <c r="C117" s="97" t="s">
        <v>795</v>
      </c>
      <c r="D117" s="96" t="s">
        <v>12</v>
      </c>
      <c r="E117" s="92" t="s">
        <v>34</v>
      </c>
      <c r="F117" s="114" t="s">
        <v>452</v>
      </c>
      <c r="G117" s="87">
        <v>344478.54</v>
      </c>
      <c r="H117" s="107">
        <v>344478.54</v>
      </c>
      <c r="I117" s="107">
        <v>344478.54</v>
      </c>
    </row>
    <row r="118" spans="1:9" s="100" customFormat="1" ht="45">
      <c r="A118" s="92" t="s">
        <v>48</v>
      </c>
      <c r="B118" s="93" t="s">
        <v>49</v>
      </c>
      <c r="C118" s="97" t="s">
        <v>796</v>
      </c>
      <c r="D118" s="96" t="s">
        <v>12</v>
      </c>
      <c r="E118" s="92" t="s">
        <v>34</v>
      </c>
      <c r="F118" s="114" t="s">
        <v>453</v>
      </c>
      <c r="G118" s="87">
        <v>308076.56</v>
      </c>
      <c r="H118" s="107">
        <v>308076.56</v>
      </c>
      <c r="I118" s="107">
        <v>308076.56</v>
      </c>
    </row>
    <row r="119" spans="1:9" s="100" customFormat="1" ht="45">
      <c r="A119" s="92" t="s">
        <v>48</v>
      </c>
      <c r="B119" s="93" t="s">
        <v>49</v>
      </c>
      <c r="C119" s="97" t="s">
        <v>797</v>
      </c>
      <c r="D119" s="96" t="s">
        <v>12</v>
      </c>
      <c r="E119" s="92" t="s">
        <v>34</v>
      </c>
      <c r="F119" s="114" t="s">
        <v>454</v>
      </c>
      <c r="G119" s="87">
        <v>121155.84</v>
      </c>
      <c r="H119" s="107">
        <v>121155.84</v>
      </c>
      <c r="I119" s="107">
        <v>121155.84</v>
      </c>
    </row>
    <row r="120" spans="1:9" s="100" customFormat="1" ht="60">
      <c r="A120" s="92" t="s">
        <v>48</v>
      </c>
      <c r="B120" s="93" t="s">
        <v>49</v>
      </c>
      <c r="C120" s="97" t="s">
        <v>798</v>
      </c>
      <c r="D120" s="96" t="s">
        <v>12</v>
      </c>
      <c r="E120" s="92" t="s">
        <v>34</v>
      </c>
      <c r="F120" s="114" t="s">
        <v>455</v>
      </c>
      <c r="G120" s="87">
        <v>72441.600000000006</v>
      </c>
      <c r="H120" s="107">
        <v>72441.600000000006</v>
      </c>
      <c r="I120" s="107">
        <v>72441.600000000006</v>
      </c>
    </row>
    <row r="121" spans="1:9" s="100" customFormat="1" ht="45">
      <c r="A121" s="92" t="s">
        <v>48</v>
      </c>
      <c r="B121" s="93" t="s">
        <v>49</v>
      </c>
      <c r="C121" s="97" t="s">
        <v>799</v>
      </c>
      <c r="D121" s="96" t="s">
        <v>12</v>
      </c>
      <c r="E121" s="92" t="s">
        <v>34</v>
      </c>
      <c r="F121" s="114" t="s">
        <v>456</v>
      </c>
      <c r="G121" s="87">
        <v>64368.55</v>
      </c>
      <c r="H121" s="107">
        <v>64368.55</v>
      </c>
      <c r="I121" s="107">
        <v>64368.55</v>
      </c>
    </row>
    <row r="122" spans="1:9" s="100" customFormat="1" ht="60">
      <c r="A122" s="92" t="s">
        <v>48</v>
      </c>
      <c r="B122" s="93" t="s">
        <v>49</v>
      </c>
      <c r="C122" s="97" t="s">
        <v>800</v>
      </c>
      <c r="D122" s="96" t="s">
        <v>12</v>
      </c>
      <c r="E122" s="92" t="s">
        <v>34</v>
      </c>
      <c r="F122" s="114" t="s">
        <v>457</v>
      </c>
      <c r="G122" s="87">
        <v>49522.05</v>
      </c>
      <c r="H122" s="107">
        <v>49522.05</v>
      </c>
      <c r="I122" s="107">
        <v>49522.05</v>
      </c>
    </row>
    <row r="123" spans="1:9" s="100" customFormat="1" ht="75">
      <c r="A123" s="92" t="s">
        <v>48</v>
      </c>
      <c r="B123" s="93" t="s">
        <v>49</v>
      </c>
      <c r="C123" s="97" t="s">
        <v>801</v>
      </c>
      <c r="D123" s="96" t="s">
        <v>12</v>
      </c>
      <c r="E123" s="92" t="s">
        <v>34</v>
      </c>
      <c r="F123" s="114" t="s">
        <v>458</v>
      </c>
      <c r="G123" s="87">
        <v>35401.800000000003</v>
      </c>
      <c r="H123" s="107">
        <v>35401.800000000003</v>
      </c>
      <c r="I123" s="107">
        <v>35401.800000000003</v>
      </c>
    </row>
    <row r="124" spans="1:9" s="100" customFormat="1" ht="45">
      <c r="A124" s="92" t="s">
        <v>48</v>
      </c>
      <c r="B124" s="93" t="s">
        <v>49</v>
      </c>
      <c r="C124" s="97" t="s">
        <v>802</v>
      </c>
      <c r="D124" s="96" t="s">
        <v>12</v>
      </c>
      <c r="E124" s="92" t="s">
        <v>34</v>
      </c>
      <c r="F124" s="114" t="s">
        <v>459</v>
      </c>
      <c r="G124" s="87">
        <v>11308.31</v>
      </c>
      <c r="H124" s="107">
        <v>11308.31</v>
      </c>
      <c r="I124" s="107">
        <v>11308.31</v>
      </c>
    </row>
    <row r="125" spans="1:9" s="100" customFormat="1" ht="60">
      <c r="A125" s="92" t="s">
        <v>48</v>
      </c>
      <c r="B125" s="93" t="s">
        <v>49</v>
      </c>
      <c r="C125" s="97" t="s">
        <v>803</v>
      </c>
      <c r="D125" s="96" t="s">
        <v>12</v>
      </c>
      <c r="E125" s="92" t="s">
        <v>34</v>
      </c>
      <c r="F125" s="114" t="s">
        <v>460</v>
      </c>
      <c r="G125" s="87">
        <v>5625.75</v>
      </c>
      <c r="H125" s="107">
        <v>5625.75</v>
      </c>
      <c r="I125" s="107">
        <v>5625.75</v>
      </c>
    </row>
    <row r="126" spans="1:9" s="100" customFormat="1" ht="45">
      <c r="A126" s="92" t="s">
        <v>48</v>
      </c>
      <c r="B126" s="93" t="s">
        <v>49</v>
      </c>
      <c r="C126" s="97" t="s">
        <v>804</v>
      </c>
      <c r="D126" s="96" t="s">
        <v>12</v>
      </c>
      <c r="E126" s="92" t="s">
        <v>34</v>
      </c>
      <c r="F126" s="114" t="s">
        <v>461</v>
      </c>
      <c r="G126" s="87">
        <v>1840.51</v>
      </c>
      <c r="H126" s="107">
        <v>1840.51</v>
      </c>
      <c r="I126" s="107">
        <v>1840.51</v>
      </c>
    </row>
    <row r="127" spans="1:9" s="100" customFormat="1" ht="45">
      <c r="A127" s="92" t="s">
        <v>336</v>
      </c>
      <c r="B127" s="93">
        <v>4986163000146</v>
      </c>
      <c r="C127" s="97" t="s">
        <v>805</v>
      </c>
      <c r="D127" s="96" t="s">
        <v>12</v>
      </c>
      <c r="E127" s="92" t="s">
        <v>34</v>
      </c>
      <c r="F127" s="114" t="s">
        <v>462</v>
      </c>
      <c r="G127" s="87">
        <v>1490133.26</v>
      </c>
      <c r="H127" s="107">
        <v>1490133.26</v>
      </c>
      <c r="I127" s="107">
        <v>1490133.26</v>
      </c>
    </row>
    <row r="128" spans="1:9" s="100" customFormat="1" ht="45">
      <c r="A128" s="92" t="s">
        <v>336</v>
      </c>
      <c r="B128" s="93">
        <v>4986163000146</v>
      </c>
      <c r="C128" s="97" t="s">
        <v>806</v>
      </c>
      <c r="D128" s="96" t="s">
        <v>12</v>
      </c>
      <c r="E128" s="92" t="s">
        <v>34</v>
      </c>
      <c r="F128" s="114" t="s">
        <v>463</v>
      </c>
      <c r="G128" s="87">
        <v>880221.84</v>
      </c>
      <c r="H128" s="107">
        <v>880221.84</v>
      </c>
      <c r="I128" s="107">
        <v>880221.84</v>
      </c>
    </row>
    <row r="129" spans="1:9" s="100" customFormat="1" ht="45">
      <c r="A129" s="92" t="s">
        <v>337</v>
      </c>
      <c r="B129" s="93">
        <v>29979036001031</v>
      </c>
      <c r="C129" s="97" t="s">
        <v>807</v>
      </c>
      <c r="D129" s="96" t="s">
        <v>12</v>
      </c>
      <c r="E129" s="92" t="s">
        <v>34</v>
      </c>
      <c r="F129" s="114" t="s">
        <v>464</v>
      </c>
      <c r="G129" s="87">
        <v>232678.93</v>
      </c>
      <c r="H129" s="107">
        <v>4735.3100000000004</v>
      </c>
      <c r="I129" s="107">
        <v>4735.3100000000004</v>
      </c>
    </row>
    <row r="130" spans="1:9" s="100" customFormat="1" ht="60">
      <c r="A130" s="92" t="s">
        <v>48</v>
      </c>
      <c r="B130" s="93" t="s">
        <v>49</v>
      </c>
      <c r="C130" s="97" t="s">
        <v>808</v>
      </c>
      <c r="D130" s="96" t="s">
        <v>12</v>
      </c>
      <c r="E130" s="92" t="s">
        <v>34</v>
      </c>
      <c r="F130" s="114" t="s">
        <v>465</v>
      </c>
      <c r="G130" s="87">
        <v>77805.55</v>
      </c>
      <c r="H130" s="107">
        <v>77805.55</v>
      </c>
      <c r="I130" s="107">
        <v>77805.55</v>
      </c>
    </row>
    <row r="131" spans="1:9" s="100" customFormat="1" ht="60">
      <c r="A131" s="92" t="s">
        <v>48</v>
      </c>
      <c r="B131" s="93" t="s">
        <v>49</v>
      </c>
      <c r="C131" s="97" t="s">
        <v>809</v>
      </c>
      <c r="D131" s="96" t="s">
        <v>12</v>
      </c>
      <c r="E131" s="92" t="s">
        <v>34</v>
      </c>
      <c r="F131" s="114" t="s">
        <v>466</v>
      </c>
      <c r="G131" s="87">
        <v>21000</v>
      </c>
      <c r="H131" s="107">
        <v>21000</v>
      </c>
      <c r="I131" s="107">
        <v>21000</v>
      </c>
    </row>
    <row r="132" spans="1:9" s="100" customFormat="1" ht="60">
      <c r="A132" s="92" t="s">
        <v>48</v>
      </c>
      <c r="B132" s="93" t="s">
        <v>49</v>
      </c>
      <c r="C132" s="97" t="s">
        <v>810</v>
      </c>
      <c r="D132" s="96" t="s">
        <v>12</v>
      </c>
      <c r="E132" s="92" t="s">
        <v>34</v>
      </c>
      <c r="F132" s="114" t="s">
        <v>467</v>
      </c>
      <c r="G132" s="87">
        <v>15000</v>
      </c>
      <c r="H132" s="107">
        <v>15000</v>
      </c>
      <c r="I132" s="107">
        <v>15000</v>
      </c>
    </row>
    <row r="133" spans="1:9" s="100" customFormat="1" ht="45">
      <c r="A133" s="92" t="s">
        <v>336</v>
      </c>
      <c r="B133" s="93">
        <v>4986163000146</v>
      </c>
      <c r="C133" s="97" t="s">
        <v>811</v>
      </c>
      <c r="D133" s="96" t="s">
        <v>12</v>
      </c>
      <c r="E133" s="92" t="s">
        <v>34</v>
      </c>
      <c r="F133" s="114" t="s">
        <v>468</v>
      </c>
      <c r="G133" s="87">
        <v>2609.88</v>
      </c>
      <c r="H133" s="107">
        <v>2609.88</v>
      </c>
      <c r="I133" s="107">
        <v>2609.88</v>
      </c>
    </row>
    <row r="134" spans="1:9" s="100" customFormat="1" ht="45">
      <c r="A134" s="92" t="s">
        <v>48</v>
      </c>
      <c r="B134" s="93" t="s">
        <v>49</v>
      </c>
      <c r="C134" s="97" t="s">
        <v>812</v>
      </c>
      <c r="D134" s="96" t="s">
        <v>12</v>
      </c>
      <c r="E134" s="92" t="s">
        <v>34</v>
      </c>
      <c r="F134" s="114" t="s">
        <v>469</v>
      </c>
      <c r="G134" s="87">
        <v>42980.33</v>
      </c>
      <c r="H134" s="107">
        <v>42980.33</v>
      </c>
      <c r="I134" s="107">
        <v>42980.33</v>
      </c>
    </row>
    <row r="135" spans="1:9" s="100" customFormat="1" ht="45">
      <c r="A135" s="92" t="s">
        <v>48</v>
      </c>
      <c r="B135" s="93" t="s">
        <v>49</v>
      </c>
      <c r="C135" s="97" t="s">
        <v>813</v>
      </c>
      <c r="D135" s="96" t="s">
        <v>12</v>
      </c>
      <c r="E135" s="92" t="s">
        <v>34</v>
      </c>
      <c r="F135" s="114" t="s">
        <v>470</v>
      </c>
      <c r="G135" s="87">
        <v>42754.39</v>
      </c>
      <c r="H135" s="107">
        <v>42754.39</v>
      </c>
      <c r="I135" s="107">
        <v>42754.39</v>
      </c>
    </row>
    <row r="136" spans="1:9" s="100" customFormat="1" ht="45">
      <c r="A136" s="92" t="s">
        <v>48</v>
      </c>
      <c r="B136" s="93" t="s">
        <v>49</v>
      </c>
      <c r="C136" s="97" t="s">
        <v>814</v>
      </c>
      <c r="D136" s="96" t="s">
        <v>12</v>
      </c>
      <c r="E136" s="92" t="s">
        <v>34</v>
      </c>
      <c r="F136" s="114" t="s">
        <v>471</v>
      </c>
      <c r="G136" s="87">
        <v>21091.13</v>
      </c>
      <c r="H136" s="107">
        <v>21091.13</v>
      </c>
      <c r="I136" s="107">
        <v>21091.13</v>
      </c>
    </row>
    <row r="137" spans="1:9" s="100" customFormat="1" ht="45">
      <c r="A137" s="92" t="s">
        <v>48</v>
      </c>
      <c r="B137" s="93" t="s">
        <v>49</v>
      </c>
      <c r="C137" s="97" t="s">
        <v>815</v>
      </c>
      <c r="D137" s="96" t="s">
        <v>12</v>
      </c>
      <c r="E137" s="92" t="s">
        <v>34</v>
      </c>
      <c r="F137" s="114" t="s">
        <v>472</v>
      </c>
      <c r="G137" s="87">
        <v>6821.34</v>
      </c>
      <c r="H137" s="107">
        <v>6821.34</v>
      </c>
      <c r="I137" s="107">
        <v>6821.34</v>
      </c>
    </row>
    <row r="138" spans="1:9" s="100" customFormat="1" ht="45">
      <c r="A138" s="92" t="s">
        <v>48</v>
      </c>
      <c r="B138" s="93" t="s">
        <v>49</v>
      </c>
      <c r="C138" s="97" t="s">
        <v>816</v>
      </c>
      <c r="D138" s="96" t="s">
        <v>12</v>
      </c>
      <c r="E138" s="92" t="s">
        <v>34</v>
      </c>
      <c r="F138" s="114" t="s">
        <v>473</v>
      </c>
      <c r="G138" s="87">
        <v>221.02</v>
      </c>
      <c r="H138" s="107">
        <v>221.02</v>
      </c>
      <c r="I138" s="107">
        <v>221.02</v>
      </c>
    </row>
    <row r="139" spans="1:9" s="100" customFormat="1" ht="75">
      <c r="A139" s="92" t="s">
        <v>36</v>
      </c>
      <c r="B139" s="93">
        <v>34028316000375</v>
      </c>
      <c r="C139" s="88" t="s">
        <v>326</v>
      </c>
      <c r="D139" s="96" t="s">
        <v>12</v>
      </c>
      <c r="E139" s="92" t="s">
        <v>22</v>
      </c>
      <c r="F139" s="114" t="s">
        <v>474</v>
      </c>
      <c r="G139" s="87">
        <v>121635.2</v>
      </c>
      <c r="H139" s="107">
        <v>0</v>
      </c>
      <c r="I139" s="107">
        <v>0</v>
      </c>
    </row>
    <row r="140" spans="1:9" s="100" customFormat="1" ht="75">
      <c r="A140" s="92" t="s">
        <v>62</v>
      </c>
      <c r="B140" s="93">
        <v>47439394291</v>
      </c>
      <c r="C140" s="97" t="s">
        <v>817</v>
      </c>
      <c r="D140" s="96" t="s">
        <v>12</v>
      </c>
      <c r="E140" s="92" t="s">
        <v>34</v>
      </c>
      <c r="F140" s="114" t="s">
        <v>475</v>
      </c>
      <c r="G140" s="87">
        <v>1446.2</v>
      </c>
      <c r="H140" s="107">
        <v>1446.2</v>
      </c>
      <c r="I140" s="107">
        <v>1446.2</v>
      </c>
    </row>
    <row r="141" spans="1:9" s="100" customFormat="1" ht="75">
      <c r="A141" s="92" t="s">
        <v>338</v>
      </c>
      <c r="B141" s="93">
        <v>70810281104</v>
      </c>
      <c r="C141" s="97" t="s">
        <v>818</v>
      </c>
      <c r="D141" s="96" t="s">
        <v>12</v>
      </c>
      <c r="E141" s="92" t="s">
        <v>34</v>
      </c>
      <c r="F141" s="114" t="s">
        <v>476</v>
      </c>
      <c r="G141" s="87">
        <v>1446.2</v>
      </c>
      <c r="H141" s="107">
        <v>1446.2</v>
      </c>
      <c r="I141" s="107">
        <v>1446.2</v>
      </c>
    </row>
    <row r="142" spans="1:9" s="100" customFormat="1" ht="75">
      <c r="A142" s="92" t="s">
        <v>339</v>
      </c>
      <c r="B142" s="93">
        <v>57069603215</v>
      </c>
      <c r="C142" s="97" t="s">
        <v>819</v>
      </c>
      <c r="D142" s="96" t="s">
        <v>12</v>
      </c>
      <c r="E142" s="92" t="s">
        <v>34</v>
      </c>
      <c r="F142" s="114" t="s">
        <v>477</v>
      </c>
      <c r="G142" s="87">
        <v>1446.05</v>
      </c>
      <c r="H142" s="107">
        <v>1446.05</v>
      </c>
      <c r="I142" s="107">
        <v>1446.05</v>
      </c>
    </row>
    <row r="143" spans="1:9" s="100" customFormat="1" ht="75">
      <c r="A143" s="92" t="s">
        <v>340</v>
      </c>
      <c r="B143" s="93">
        <v>51052695272</v>
      </c>
      <c r="C143" s="97" t="s">
        <v>820</v>
      </c>
      <c r="D143" s="96" t="s">
        <v>12</v>
      </c>
      <c r="E143" s="92" t="s">
        <v>34</v>
      </c>
      <c r="F143" s="114" t="s">
        <v>478</v>
      </c>
      <c r="G143" s="87">
        <v>1446.17</v>
      </c>
      <c r="H143" s="107">
        <v>1446.17</v>
      </c>
      <c r="I143" s="107">
        <v>1446.17</v>
      </c>
    </row>
    <row r="144" spans="1:9" s="100" customFormat="1" ht="60">
      <c r="A144" s="92" t="s">
        <v>336</v>
      </c>
      <c r="B144" s="93">
        <v>4986163000146</v>
      </c>
      <c r="C144" s="97" t="s">
        <v>821</v>
      </c>
      <c r="D144" s="96" t="s">
        <v>12</v>
      </c>
      <c r="E144" s="92" t="s">
        <v>34</v>
      </c>
      <c r="F144" s="114" t="s">
        <v>479</v>
      </c>
      <c r="G144" s="87">
        <v>2642.4</v>
      </c>
      <c r="H144" s="107">
        <v>2642.4</v>
      </c>
      <c r="I144" s="107">
        <v>2642.4</v>
      </c>
    </row>
    <row r="145" spans="1:9" s="100" customFormat="1" ht="75">
      <c r="A145" s="92" t="s">
        <v>341</v>
      </c>
      <c r="B145" s="93">
        <v>41851145249</v>
      </c>
      <c r="C145" s="97" t="s">
        <v>822</v>
      </c>
      <c r="D145" s="96" t="s">
        <v>12</v>
      </c>
      <c r="E145" s="92" t="s">
        <v>34</v>
      </c>
      <c r="F145" s="114" t="s">
        <v>480</v>
      </c>
      <c r="G145" s="87">
        <v>1446.17</v>
      </c>
      <c r="H145" s="107">
        <v>1446.17</v>
      </c>
      <c r="I145" s="107">
        <v>1446.17</v>
      </c>
    </row>
    <row r="146" spans="1:9" s="100" customFormat="1" ht="60">
      <c r="A146" s="92" t="s">
        <v>336</v>
      </c>
      <c r="B146" s="93">
        <v>4986163000146</v>
      </c>
      <c r="C146" s="97" t="s">
        <v>823</v>
      </c>
      <c r="D146" s="96" t="s">
        <v>12</v>
      </c>
      <c r="E146" s="92" t="s">
        <v>34</v>
      </c>
      <c r="F146" s="114" t="s">
        <v>481</v>
      </c>
      <c r="G146" s="87">
        <v>319426.22000000003</v>
      </c>
      <c r="H146" s="107">
        <v>319426.22000000003</v>
      </c>
      <c r="I146" s="107">
        <v>319426.22000000003</v>
      </c>
    </row>
    <row r="147" spans="1:9" s="100" customFormat="1" ht="75">
      <c r="A147" s="92" t="s">
        <v>342</v>
      </c>
      <c r="B147" s="93">
        <v>85485233287</v>
      </c>
      <c r="C147" s="97" t="s">
        <v>824</v>
      </c>
      <c r="D147" s="96" t="s">
        <v>12</v>
      </c>
      <c r="E147" s="92" t="s">
        <v>34</v>
      </c>
      <c r="F147" s="114" t="s">
        <v>482</v>
      </c>
      <c r="G147" s="87">
        <v>867.72</v>
      </c>
      <c r="H147" s="107">
        <v>867.72</v>
      </c>
      <c r="I147" s="107">
        <v>867.72</v>
      </c>
    </row>
    <row r="148" spans="1:9" s="100" customFormat="1" ht="75">
      <c r="A148" s="92" t="s">
        <v>63</v>
      </c>
      <c r="B148" s="93">
        <v>41815610204</v>
      </c>
      <c r="C148" s="97" t="s">
        <v>825</v>
      </c>
      <c r="D148" s="96" t="s">
        <v>12</v>
      </c>
      <c r="E148" s="92" t="s">
        <v>34</v>
      </c>
      <c r="F148" s="114" t="s">
        <v>483</v>
      </c>
      <c r="G148" s="87">
        <v>867.72</v>
      </c>
      <c r="H148" s="107">
        <v>867.72</v>
      </c>
      <c r="I148" s="107">
        <v>867.72</v>
      </c>
    </row>
    <row r="149" spans="1:9" s="100" customFormat="1" ht="60">
      <c r="A149" s="92" t="s">
        <v>336</v>
      </c>
      <c r="B149" s="93">
        <v>4986163000146</v>
      </c>
      <c r="C149" s="97" t="s">
        <v>826</v>
      </c>
      <c r="D149" s="96" t="s">
        <v>12</v>
      </c>
      <c r="E149" s="92" t="s">
        <v>34</v>
      </c>
      <c r="F149" s="114" t="s">
        <v>484</v>
      </c>
      <c r="G149" s="87">
        <v>103.91</v>
      </c>
      <c r="H149" s="107">
        <v>103.91</v>
      </c>
      <c r="I149" s="107">
        <v>103.91</v>
      </c>
    </row>
    <row r="150" spans="1:9" s="100" customFormat="1" ht="75">
      <c r="A150" s="92" t="s">
        <v>343</v>
      </c>
      <c r="B150" s="93">
        <v>76336336204</v>
      </c>
      <c r="C150" s="97" t="s">
        <v>827</v>
      </c>
      <c r="D150" s="96" t="s">
        <v>12</v>
      </c>
      <c r="E150" s="92" t="s">
        <v>34</v>
      </c>
      <c r="F150" s="114" t="s">
        <v>485</v>
      </c>
      <c r="G150" s="87">
        <v>867.72</v>
      </c>
      <c r="H150" s="107">
        <v>867.72</v>
      </c>
      <c r="I150" s="107">
        <v>867.72</v>
      </c>
    </row>
    <row r="151" spans="1:9" s="100" customFormat="1" ht="90">
      <c r="A151" s="92" t="s">
        <v>344</v>
      </c>
      <c r="B151" s="93">
        <v>2721065262</v>
      </c>
      <c r="C151" s="97" t="s">
        <v>828</v>
      </c>
      <c r="D151" s="96" t="s">
        <v>12</v>
      </c>
      <c r="E151" s="92" t="s">
        <v>34</v>
      </c>
      <c r="F151" s="114" t="s">
        <v>486</v>
      </c>
      <c r="G151" s="87">
        <v>867.72</v>
      </c>
      <c r="H151" s="107">
        <v>867.72</v>
      </c>
      <c r="I151" s="107">
        <v>867.72</v>
      </c>
    </row>
    <row r="152" spans="1:9" s="100" customFormat="1" ht="75">
      <c r="A152" s="92" t="s">
        <v>345</v>
      </c>
      <c r="B152" s="93">
        <v>95065431272</v>
      </c>
      <c r="C152" s="97" t="s">
        <v>829</v>
      </c>
      <c r="D152" s="96" t="s">
        <v>12</v>
      </c>
      <c r="E152" s="92" t="s">
        <v>34</v>
      </c>
      <c r="F152" s="114" t="s">
        <v>487</v>
      </c>
      <c r="G152" s="87">
        <v>867.72</v>
      </c>
      <c r="H152" s="107">
        <v>867.72</v>
      </c>
      <c r="I152" s="107">
        <v>867.72</v>
      </c>
    </row>
    <row r="153" spans="1:9" s="100" customFormat="1" ht="75">
      <c r="A153" s="92" t="s">
        <v>346</v>
      </c>
      <c r="B153" s="93">
        <v>2722522209</v>
      </c>
      <c r="C153" s="97" t="s">
        <v>830</v>
      </c>
      <c r="D153" s="96" t="s">
        <v>12</v>
      </c>
      <c r="E153" s="92" t="s">
        <v>34</v>
      </c>
      <c r="F153" s="114" t="s">
        <v>488</v>
      </c>
      <c r="G153" s="87">
        <v>867.72</v>
      </c>
      <c r="H153" s="107">
        <v>867.72</v>
      </c>
      <c r="I153" s="107">
        <v>867.72</v>
      </c>
    </row>
    <row r="154" spans="1:9" s="100" customFormat="1" ht="75">
      <c r="A154" s="92" t="s">
        <v>65</v>
      </c>
      <c r="B154" s="93">
        <v>34606483253</v>
      </c>
      <c r="C154" s="97" t="s">
        <v>831</v>
      </c>
      <c r="D154" s="96" t="s">
        <v>12</v>
      </c>
      <c r="E154" s="92" t="s">
        <v>34</v>
      </c>
      <c r="F154" s="114" t="s">
        <v>489</v>
      </c>
      <c r="G154" s="87">
        <v>867.7</v>
      </c>
      <c r="H154" s="107">
        <v>867.7</v>
      </c>
      <c r="I154" s="107">
        <v>867.7</v>
      </c>
    </row>
    <row r="155" spans="1:9" s="100" customFormat="1" ht="30">
      <c r="A155" s="92" t="s">
        <v>48</v>
      </c>
      <c r="B155" s="93" t="s">
        <v>49</v>
      </c>
      <c r="C155" s="97" t="s">
        <v>832</v>
      </c>
      <c r="D155" s="96" t="s">
        <v>12</v>
      </c>
      <c r="E155" s="92" t="s">
        <v>34</v>
      </c>
      <c r="F155" s="114" t="s">
        <v>490</v>
      </c>
      <c r="G155" s="87">
        <v>2463524.3199999998</v>
      </c>
      <c r="H155" s="107">
        <v>2463524.3199999998</v>
      </c>
      <c r="I155" s="107">
        <v>2463524.3199999998</v>
      </c>
    </row>
    <row r="156" spans="1:9" s="100" customFormat="1" ht="60">
      <c r="A156" s="92" t="s">
        <v>48</v>
      </c>
      <c r="B156" s="93" t="s">
        <v>49</v>
      </c>
      <c r="C156" s="97" t="s">
        <v>833</v>
      </c>
      <c r="D156" s="96" t="s">
        <v>12</v>
      </c>
      <c r="E156" s="92" t="s">
        <v>34</v>
      </c>
      <c r="F156" s="114" t="s">
        <v>491</v>
      </c>
      <c r="G156" s="87">
        <v>2455.3200000000002</v>
      </c>
      <c r="H156" s="107">
        <v>2455.3200000000002</v>
      </c>
      <c r="I156" s="107">
        <v>2455.3200000000002</v>
      </c>
    </row>
    <row r="157" spans="1:9" s="100" customFormat="1" ht="90">
      <c r="A157" s="92" t="s">
        <v>342</v>
      </c>
      <c r="B157" s="93">
        <v>85485233287</v>
      </c>
      <c r="C157" s="97" t="s">
        <v>834</v>
      </c>
      <c r="D157" s="96" t="s">
        <v>12</v>
      </c>
      <c r="E157" s="92" t="s">
        <v>34</v>
      </c>
      <c r="F157" s="114" t="s">
        <v>492</v>
      </c>
      <c r="G157" s="87">
        <v>8800</v>
      </c>
      <c r="H157" s="107">
        <v>8800</v>
      </c>
      <c r="I157" s="107">
        <v>8800</v>
      </c>
    </row>
    <row r="158" spans="1:9" s="100" customFormat="1" ht="60">
      <c r="A158" s="92" t="s">
        <v>347</v>
      </c>
      <c r="B158" s="93">
        <v>34373241287</v>
      </c>
      <c r="C158" s="97" t="s">
        <v>835</v>
      </c>
      <c r="D158" s="96" t="s">
        <v>12</v>
      </c>
      <c r="E158" s="92" t="s">
        <v>34</v>
      </c>
      <c r="F158" s="114" t="s">
        <v>493</v>
      </c>
      <c r="G158" s="87">
        <v>8000</v>
      </c>
      <c r="H158" s="107">
        <v>8000</v>
      </c>
      <c r="I158" s="107">
        <v>8000</v>
      </c>
    </row>
    <row r="159" spans="1:9" s="100" customFormat="1" ht="75">
      <c r="A159" s="92" t="s">
        <v>347</v>
      </c>
      <c r="B159" s="93">
        <v>34373241287</v>
      </c>
      <c r="C159" s="97" t="s">
        <v>836</v>
      </c>
      <c r="D159" s="96" t="s">
        <v>12</v>
      </c>
      <c r="E159" s="92" t="s">
        <v>34</v>
      </c>
      <c r="F159" s="114" t="s">
        <v>494</v>
      </c>
      <c r="G159" s="87">
        <v>7000</v>
      </c>
      <c r="H159" s="107">
        <v>7000</v>
      </c>
      <c r="I159" s="107">
        <v>7000</v>
      </c>
    </row>
    <row r="160" spans="1:9" s="100" customFormat="1" ht="75">
      <c r="A160" s="92" t="s">
        <v>348</v>
      </c>
      <c r="B160" s="93">
        <v>23977817272</v>
      </c>
      <c r="C160" s="97" t="s">
        <v>837</v>
      </c>
      <c r="D160" s="96" t="s">
        <v>12</v>
      </c>
      <c r="E160" s="92" t="s">
        <v>34</v>
      </c>
      <c r="F160" s="114" t="s">
        <v>495</v>
      </c>
      <c r="G160" s="87">
        <v>1510</v>
      </c>
      <c r="H160" s="107">
        <v>1510</v>
      </c>
      <c r="I160" s="107">
        <v>1510</v>
      </c>
    </row>
    <row r="161" spans="1:9" s="100" customFormat="1" ht="90">
      <c r="A161" s="92" t="s">
        <v>349</v>
      </c>
      <c r="B161" s="93">
        <v>99421224</v>
      </c>
      <c r="C161" s="97" t="s">
        <v>838</v>
      </c>
      <c r="D161" s="96" t="s">
        <v>12</v>
      </c>
      <c r="E161" s="92" t="s">
        <v>34</v>
      </c>
      <c r="F161" s="114" t="s">
        <v>496</v>
      </c>
      <c r="G161" s="87">
        <v>8800</v>
      </c>
      <c r="H161" s="107">
        <v>8800</v>
      </c>
      <c r="I161" s="107">
        <v>8800</v>
      </c>
    </row>
    <row r="162" spans="1:9" s="100" customFormat="1" ht="45">
      <c r="A162" s="92" t="s">
        <v>350</v>
      </c>
      <c r="B162" s="93">
        <v>4280196000176</v>
      </c>
      <c r="C162" s="97" t="s">
        <v>839</v>
      </c>
      <c r="D162" s="96" t="s">
        <v>12</v>
      </c>
      <c r="E162" s="92" t="s">
        <v>34</v>
      </c>
      <c r="F162" s="114" t="s">
        <v>497</v>
      </c>
      <c r="G162" s="87">
        <v>282824.63</v>
      </c>
      <c r="H162" s="107">
        <v>0</v>
      </c>
      <c r="I162" s="107">
        <v>0</v>
      </c>
    </row>
    <row r="163" spans="1:9" s="100" customFormat="1" ht="90">
      <c r="A163" s="92" t="s">
        <v>351</v>
      </c>
      <c r="B163" s="93">
        <v>68544650287</v>
      </c>
      <c r="C163" s="97" t="s">
        <v>840</v>
      </c>
      <c r="D163" s="96" t="s">
        <v>12</v>
      </c>
      <c r="E163" s="92" t="s">
        <v>34</v>
      </c>
      <c r="F163" s="114" t="s">
        <v>498</v>
      </c>
      <c r="G163" s="87">
        <v>289.23</v>
      </c>
      <c r="H163" s="107">
        <v>289.23</v>
      </c>
      <c r="I163" s="107">
        <v>289.23</v>
      </c>
    </row>
    <row r="164" spans="1:9" s="100" customFormat="1" ht="75">
      <c r="A164" s="92" t="s">
        <v>352</v>
      </c>
      <c r="B164" s="93">
        <v>265674743</v>
      </c>
      <c r="C164" s="97" t="s">
        <v>841</v>
      </c>
      <c r="D164" s="96" t="s">
        <v>12</v>
      </c>
      <c r="E164" s="92" t="s">
        <v>34</v>
      </c>
      <c r="F164" s="114" t="s">
        <v>499</v>
      </c>
      <c r="G164" s="87">
        <v>2603.16</v>
      </c>
      <c r="H164" s="107">
        <v>2603.16</v>
      </c>
      <c r="I164" s="107">
        <v>2603.16</v>
      </c>
    </row>
    <row r="165" spans="1:9" s="100" customFormat="1" ht="75">
      <c r="A165" s="92" t="s">
        <v>348</v>
      </c>
      <c r="B165" s="93">
        <v>23977817272</v>
      </c>
      <c r="C165" s="97" t="s">
        <v>842</v>
      </c>
      <c r="D165" s="96" t="s">
        <v>12</v>
      </c>
      <c r="E165" s="92" t="s">
        <v>34</v>
      </c>
      <c r="F165" s="114" t="s">
        <v>500</v>
      </c>
      <c r="G165" s="87">
        <v>2603.16</v>
      </c>
      <c r="H165" s="107">
        <v>2603.16</v>
      </c>
      <c r="I165" s="107">
        <v>2603.16</v>
      </c>
    </row>
    <row r="166" spans="1:9" s="100" customFormat="1" ht="90">
      <c r="A166" s="92" t="s">
        <v>353</v>
      </c>
      <c r="B166" s="93">
        <v>82548250253</v>
      </c>
      <c r="C166" s="97" t="s">
        <v>843</v>
      </c>
      <c r="D166" s="96" t="s">
        <v>12</v>
      </c>
      <c r="E166" s="92" t="s">
        <v>34</v>
      </c>
      <c r="F166" s="114" t="s">
        <v>501</v>
      </c>
      <c r="G166" s="87">
        <v>2603.16</v>
      </c>
      <c r="H166" s="107">
        <v>2603.16</v>
      </c>
      <c r="I166" s="107">
        <v>2603.16</v>
      </c>
    </row>
    <row r="167" spans="1:9" s="100" customFormat="1" ht="90">
      <c r="A167" s="92" t="s">
        <v>70</v>
      </c>
      <c r="B167" s="93">
        <v>34267336253</v>
      </c>
      <c r="C167" s="97" t="s">
        <v>844</v>
      </c>
      <c r="D167" s="96" t="s">
        <v>12</v>
      </c>
      <c r="E167" s="92" t="s">
        <v>34</v>
      </c>
      <c r="F167" s="114" t="s">
        <v>502</v>
      </c>
      <c r="G167" s="87">
        <v>2603.11</v>
      </c>
      <c r="H167" s="107">
        <v>2603.11</v>
      </c>
      <c r="I167" s="107">
        <v>2603.11</v>
      </c>
    </row>
    <row r="168" spans="1:9" s="100" customFormat="1" ht="90">
      <c r="A168" s="92" t="s">
        <v>354</v>
      </c>
      <c r="B168" s="93">
        <v>7618522200</v>
      </c>
      <c r="C168" s="97" t="s">
        <v>845</v>
      </c>
      <c r="D168" s="96" t="s">
        <v>12</v>
      </c>
      <c r="E168" s="92" t="s">
        <v>34</v>
      </c>
      <c r="F168" s="114" t="s">
        <v>503</v>
      </c>
      <c r="G168" s="87">
        <v>2602.89</v>
      </c>
      <c r="H168" s="107">
        <v>2602.89</v>
      </c>
      <c r="I168" s="107">
        <v>2602.89</v>
      </c>
    </row>
    <row r="169" spans="1:9" s="100" customFormat="1" ht="90">
      <c r="A169" s="92" t="s">
        <v>355</v>
      </c>
      <c r="B169" s="93">
        <v>99583674249</v>
      </c>
      <c r="C169" s="97" t="s">
        <v>846</v>
      </c>
      <c r="D169" s="96" t="s">
        <v>12</v>
      </c>
      <c r="E169" s="92" t="s">
        <v>34</v>
      </c>
      <c r="F169" s="114" t="s">
        <v>504</v>
      </c>
      <c r="G169" s="87">
        <v>867.72</v>
      </c>
      <c r="H169" s="107">
        <v>867.72</v>
      </c>
      <c r="I169" s="107">
        <v>867.72</v>
      </c>
    </row>
    <row r="170" spans="1:9" s="100" customFormat="1" ht="90">
      <c r="A170" s="92" t="s">
        <v>62</v>
      </c>
      <c r="B170" s="93">
        <v>47439394291</v>
      </c>
      <c r="C170" s="97" t="s">
        <v>847</v>
      </c>
      <c r="D170" s="96" t="s">
        <v>12</v>
      </c>
      <c r="E170" s="92" t="s">
        <v>34</v>
      </c>
      <c r="F170" s="114" t="s">
        <v>505</v>
      </c>
      <c r="G170" s="87">
        <v>3007.2</v>
      </c>
      <c r="H170" s="107">
        <v>3007.2</v>
      </c>
      <c r="I170" s="107">
        <v>3007.2</v>
      </c>
    </row>
    <row r="171" spans="1:9" s="100" customFormat="1" ht="90">
      <c r="A171" s="92" t="s">
        <v>72</v>
      </c>
      <c r="B171" s="93">
        <v>96273119287</v>
      </c>
      <c r="C171" s="97" t="s">
        <v>848</v>
      </c>
      <c r="D171" s="96" t="s">
        <v>12</v>
      </c>
      <c r="E171" s="92" t="s">
        <v>34</v>
      </c>
      <c r="F171" s="114" t="s">
        <v>506</v>
      </c>
      <c r="G171" s="87">
        <v>3007.2</v>
      </c>
      <c r="H171" s="107">
        <v>3007.2</v>
      </c>
      <c r="I171" s="107">
        <v>3007.2</v>
      </c>
    </row>
    <row r="172" spans="1:9" s="100" customFormat="1" ht="90">
      <c r="A172" s="92" t="s">
        <v>52</v>
      </c>
      <c r="B172" s="93">
        <v>33574286287</v>
      </c>
      <c r="C172" s="97" t="s">
        <v>849</v>
      </c>
      <c r="D172" s="96" t="s">
        <v>12</v>
      </c>
      <c r="E172" s="92" t="s">
        <v>34</v>
      </c>
      <c r="F172" s="114" t="s">
        <v>507</v>
      </c>
      <c r="G172" s="87">
        <v>5553.44</v>
      </c>
      <c r="H172" s="107">
        <v>5553.44</v>
      </c>
      <c r="I172" s="107">
        <v>5553.44</v>
      </c>
    </row>
    <row r="173" spans="1:9" s="100" customFormat="1" ht="90">
      <c r="A173" s="92" t="s">
        <v>62</v>
      </c>
      <c r="B173" s="93">
        <v>47439394291</v>
      </c>
      <c r="C173" s="97" t="s">
        <v>850</v>
      </c>
      <c r="D173" s="96" t="s">
        <v>12</v>
      </c>
      <c r="E173" s="92" t="s">
        <v>34</v>
      </c>
      <c r="F173" s="114" t="s">
        <v>508</v>
      </c>
      <c r="G173" s="87">
        <v>1446.2</v>
      </c>
      <c r="H173" s="107">
        <v>1446.2</v>
      </c>
      <c r="I173" s="107">
        <v>1446.2</v>
      </c>
    </row>
    <row r="174" spans="1:9" s="100" customFormat="1" ht="75">
      <c r="A174" s="92" t="s">
        <v>72</v>
      </c>
      <c r="B174" s="93">
        <v>96273119287</v>
      </c>
      <c r="C174" s="97" t="s">
        <v>851</v>
      </c>
      <c r="D174" s="96" t="s">
        <v>12</v>
      </c>
      <c r="E174" s="92" t="s">
        <v>34</v>
      </c>
      <c r="F174" s="114" t="s">
        <v>509</v>
      </c>
      <c r="G174" s="87">
        <v>1446.17</v>
      </c>
      <c r="H174" s="107">
        <v>1446.17</v>
      </c>
      <c r="I174" s="107">
        <v>1446.17</v>
      </c>
    </row>
    <row r="175" spans="1:9" s="100" customFormat="1" ht="90">
      <c r="A175" s="92" t="s">
        <v>356</v>
      </c>
      <c r="B175" s="93">
        <v>37868661000143</v>
      </c>
      <c r="C175" s="88" t="s">
        <v>1319</v>
      </c>
      <c r="D175" s="96" t="s">
        <v>19</v>
      </c>
      <c r="E175" s="92" t="s">
        <v>22</v>
      </c>
      <c r="F175" s="114" t="s">
        <v>510</v>
      </c>
      <c r="G175" s="87">
        <v>12460</v>
      </c>
      <c r="H175" s="107">
        <v>0</v>
      </c>
      <c r="I175" s="107">
        <v>0</v>
      </c>
    </row>
    <row r="176" spans="1:9" s="100" customFormat="1" ht="60">
      <c r="A176" s="92" t="s">
        <v>357</v>
      </c>
      <c r="B176" s="93">
        <v>23407581220</v>
      </c>
      <c r="C176" s="97" t="s">
        <v>852</v>
      </c>
      <c r="D176" s="96" t="s">
        <v>12</v>
      </c>
      <c r="E176" s="92" t="s">
        <v>34</v>
      </c>
      <c r="F176" s="114" t="s">
        <v>511</v>
      </c>
      <c r="G176" s="87">
        <v>2776.72</v>
      </c>
      <c r="H176" s="107">
        <v>2776.72</v>
      </c>
      <c r="I176" s="107">
        <v>2776.72</v>
      </c>
    </row>
    <row r="177" spans="1:9" s="100" customFormat="1" ht="75">
      <c r="A177" s="92" t="s">
        <v>358</v>
      </c>
      <c r="B177" s="93">
        <v>59456277000176</v>
      </c>
      <c r="C177" s="88" t="s">
        <v>1318</v>
      </c>
      <c r="D177" s="96" t="s">
        <v>12</v>
      </c>
      <c r="E177" s="92" t="s">
        <v>13</v>
      </c>
      <c r="F177" s="114" t="s">
        <v>512</v>
      </c>
      <c r="G177" s="87">
        <v>51373.05</v>
      </c>
      <c r="H177" s="107">
        <v>0</v>
      </c>
      <c r="I177" s="107">
        <v>0</v>
      </c>
    </row>
    <row r="178" spans="1:9" s="100" customFormat="1" ht="45">
      <c r="A178" s="92" t="s">
        <v>359</v>
      </c>
      <c r="B178" s="93">
        <v>4034450000156</v>
      </c>
      <c r="C178" s="97" t="s">
        <v>853</v>
      </c>
      <c r="D178" s="96" t="s">
        <v>12</v>
      </c>
      <c r="E178" s="92" t="s">
        <v>34</v>
      </c>
      <c r="F178" s="114" t="s">
        <v>513</v>
      </c>
      <c r="G178" s="87">
        <v>168460.88</v>
      </c>
      <c r="H178" s="107">
        <v>0</v>
      </c>
      <c r="I178" s="107">
        <v>0</v>
      </c>
    </row>
    <row r="179" spans="1:9" s="100" customFormat="1" ht="45">
      <c r="A179" s="92" t="s">
        <v>52</v>
      </c>
      <c r="B179" s="93">
        <v>33574286287</v>
      </c>
      <c r="C179" s="97" t="s">
        <v>854</v>
      </c>
      <c r="D179" s="96" t="s">
        <v>12</v>
      </c>
      <c r="E179" s="92" t="s">
        <v>34</v>
      </c>
      <c r="F179" s="114" t="s">
        <v>514</v>
      </c>
      <c r="G179" s="87">
        <v>253.73</v>
      </c>
      <c r="H179" s="107">
        <v>253.73</v>
      </c>
      <c r="I179" s="107">
        <v>253.73</v>
      </c>
    </row>
    <row r="180" spans="1:9" s="100" customFormat="1" ht="75">
      <c r="A180" s="92" t="s">
        <v>360</v>
      </c>
      <c r="B180" s="93">
        <v>28101366000176</v>
      </c>
      <c r="C180" s="88" t="s">
        <v>1320</v>
      </c>
      <c r="D180" s="96" t="s">
        <v>19</v>
      </c>
      <c r="E180" s="92" t="s">
        <v>22</v>
      </c>
      <c r="F180" s="114" t="s">
        <v>515</v>
      </c>
      <c r="G180" s="87">
        <v>7000</v>
      </c>
      <c r="H180" s="107">
        <v>0</v>
      </c>
      <c r="I180" s="107">
        <v>0</v>
      </c>
    </row>
    <row r="181" spans="1:9" s="100" customFormat="1" ht="75">
      <c r="A181" s="92" t="s">
        <v>338</v>
      </c>
      <c r="B181" s="93">
        <v>70810281104</v>
      </c>
      <c r="C181" s="97" t="s">
        <v>855</v>
      </c>
      <c r="D181" s="96" t="s">
        <v>12</v>
      </c>
      <c r="E181" s="92" t="s">
        <v>34</v>
      </c>
      <c r="F181" s="114" t="s">
        <v>516</v>
      </c>
      <c r="G181" s="87">
        <v>289.24</v>
      </c>
      <c r="H181" s="107">
        <v>289.24</v>
      </c>
      <c r="I181" s="107">
        <v>289.24</v>
      </c>
    </row>
    <row r="182" spans="1:9" s="100" customFormat="1" ht="75">
      <c r="A182" s="92" t="s">
        <v>339</v>
      </c>
      <c r="B182" s="93">
        <v>57069603215</v>
      </c>
      <c r="C182" s="97" t="s">
        <v>855</v>
      </c>
      <c r="D182" s="96" t="s">
        <v>12</v>
      </c>
      <c r="E182" s="92" t="s">
        <v>34</v>
      </c>
      <c r="F182" s="114" t="s">
        <v>517</v>
      </c>
      <c r="G182" s="87">
        <v>289.20999999999998</v>
      </c>
      <c r="H182" s="107">
        <v>289.20999999999998</v>
      </c>
      <c r="I182" s="107">
        <v>289.20999999999998</v>
      </c>
    </row>
    <row r="183" spans="1:9" s="100" customFormat="1" ht="75">
      <c r="A183" s="92" t="s">
        <v>340</v>
      </c>
      <c r="B183" s="93">
        <v>51052695272</v>
      </c>
      <c r="C183" s="97" t="s">
        <v>855</v>
      </c>
      <c r="D183" s="96" t="s">
        <v>12</v>
      </c>
      <c r="E183" s="92" t="s">
        <v>34</v>
      </c>
      <c r="F183" s="114" t="s">
        <v>518</v>
      </c>
      <c r="G183" s="87">
        <v>289.23</v>
      </c>
      <c r="H183" s="107">
        <v>289.23</v>
      </c>
      <c r="I183" s="107">
        <v>289.23</v>
      </c>
    </row>
    <row r="184" spans="1:9" s="100" customFormat="1" ht="75">
      <c r="A184" s="92" t="s">
        <v>341</v>
      </c>
      <c r="B184" s="93">
        <v>41851145249</v>
      </c>
      <c r="C184" s="97" t="s">
        <v>855</v>
      </c>
      <c r="D184" s="96" t="s">
        <v>12</v>
      </c>
      <c r="E184" s="92" t="s">
        <v>34</v>
      </c>
      <c r="F184" s="114" t="s">
        <v>519</v>
      </c>
      <c r="G184" s="87">
        <v>289.23</v>
      </c>
      <c r="H184" s="107">
        <v>289.23</v>
      </c>
      <c r="I184" s="107">
        <v>289.23</v>
      </c>
    </row>
    <row r="185" spans="1:9" s="100" customFormat="1" ht="60">
      <c r="A185" s="92" t="s">
        <v>361</v>
      </c>
      <c r="B185" s="93">
        <v>23861690225</v>
      </c>
      <c r="C185" s="97" t="s">
        <v>856</v>
      </c>
      <c r="D185" s="96" t="s">
        <v>12</v>
      </c>
      <c r="E185" s="92" t="s">
        <v>34</v>
      </c>
      <c r="F185" s="114" t="s">
        <v>520</v>
      </c>
      <c r="G185" s="87">
        <v>2975.87</v>
      </c>
      <c r="H185" s="107">
        <v>2975.87</v>
      </c>
      <c r="I185" s="107">
        <v>2975.87</v>
      </c>
    </row>
    <row r="186" spans="1:9" s="100" customFormat="1" ht="90">
      <c r="A186" s="92" t="s">
        <v>52</v>
      </c>
      <c r="B186" s="93">
        <v>33574286287</v>
      </c>
      <c r="C186" s="97" t="s">
        <v>857</v>
      </c>
      <c r="D186" s="96" t="s">
        <v>12</v>
      </c>
      <c r="E186" s="92" t="s">
        <v>34</v>
      </c>
      <c r="F186" s="114" t="s">
        <v>521</v>
      </c>
      <c r="G186" s="87">
        <v>2776.72</v>
      </c>
      <c r="H186" s="107">
        <v>2776.72</v>
      </c>
      <c r="I186" s="107">
        <v>2776.72</v>
      </c>
    </row>
    <row r="187" spans="1:9" s="100" customFormat="1" ht="105">
      <c r="A187" s="92" t="s">
        <v>362</v>
      </c>
      <c r="B187" s="93">
        <v>22224520000110</v>
      </c>
      <c r="C187" s="88" t="s">
        <v>1321</v>
      </c>
      <c r="D187" s="96" t="s">
        <v>19</v>
      </c>
      <c r="E187" s="92" t="s">
        <v>22</v>
      </c>
      <c r="F187" s="114" t="s">
        <v>522</v>
      </c>
      <c r="G187" s="87">
        <v>29352</v>
      </c>
      <c r="H187" s="107">
        <v>0</v>
      </c>
      <c r="I187" s="107">
        <v>0</v>
      </c>
    </row>
    <row r="188" spans="1:9" s="100" customFormat="1" ht="60">
      <c r="A188" s="92" t="s">
        <v>52</v>
      </c>
      <c r="B188" s="93">
        <v>33574286287</v>
      </c>
      <c r="C188" s="97" t="s">
        <v>858</v>
      </c>
      <c r="D188" s="96" t="s">
        <v>12</v>
      </c>
      <c r="E188" s="92" t="s">
        <v>34</v>
      </c>
      <c r="F188" s="114" t="s">
        <v>523</v>
      </c>
      <c r="G188" s="87">
        <v>761.19</v>
      </c>
      <c r="H188" s="107">
        <v>761.19</v>
      </c>
      <c r="I188" s="107">
        <v>761.19</v>
      </c>
    </row>
    <row r="189" spans="1:9" s="100" customFormat="1" ht="75">
      <c r="A189" s="92" t="s">
        <v>52</v>
      </c>
      <c r="B189" s="93">
        <v>33574286287</v>
      </c>
      <c r="C189" s="97" t="s">
        <v>859</v>
      </c>
      <c r="D189" s="96" t="s">
        <v>12</v>
      </c>
      <c r="E189" s="92" t="s">
        <v>34</v>
      </c>
      <c r="F189" s="114" t="s">
        <v>524</v>
      </c>
      <c r="G189" s="87">
        <v>2082.54</v>
      </c>
      <c r="H189" s="107">
        <v>2082.54</v>
      </c>
      <c r="I189" s="107">
        <v>2082.54</v>
      </c>
    </row>
    <row r="190" spans="1:9" s="100" customFormat="1" ht="75">
      <c r="A190" s="92" t="s">
        <v>363</v>
      </c>
      <c r="B190" s="93">
        <v>75263700210</v>
      </c>
      <c r="C190" s="97" t="s">
        <v>860</v>
      </c>
      <c r="D190" s="96" t="s">
        <v>12</v>
      </c>
      <c r="E190" s="92" t="s">
        <v>34</v>
      </c>
      <c r="F190" s="114" t="s">
        <v>525</v>
      </c>
      <c r="G190" s="87">
        <v>289.23</v>
      </c>
      <c r="H190" s="107">
        <v>289.23</v>
      </c>
      <c r="I190" s="107">
        <v>289.23</v>
      </c>
    </row>
    <row r="191" spans="1:9" s="100" customFormat="1" ht="90">
      <c r="A191" s="92" t="s">
        <v>364</v>
      </c>
      <c r="B191" s="93">
        <v>59941910278</v>
      </c>
      <c r="C191" s="97" t="s">
        <v>861</v>
      </c>
      <c r="D191" s="96" t="s">
        <v>12</v>
      </c>
      <c r="E191" s="92" t="s">
        <v>34</v>
      </c>
      <c r="F191" s="114" t="s">
        <v>526</v>
      </c>
      <c r="G191" s="87">
        <v>289.23</v>
      </c>
      <c r="H191" s="107">
        <v>289.23</v>
      </c>
      <c r="I191" s="107">
        <v>289.23</v>
      </c>
    </row>
    <row r="192" spans="1:9" s="100" customFormat="1" ht="90">
      <c r="A192" s="92" t="s">
        <v>348</v>
      </c>
      <c r="B192" s="93">
        <v>23977817272</v>
      </c>
      <c r="C192" s="97" t="s">
        <v>862</v>
      </c>
      <c r="D192" s="96" t="s">
        <v>12</v>
      </c>
      <c r="E192" s="92" t="s">
        <v>34</v>
      </c>
      <c r="F192" s="114" t="s">
        <v>527</v>
      </c>
      <c r="G192" s="87">
        <v>867.72</v>
      </c>
      <c r="H192" s="107">
        <v>867.72</v>
      </c>
      <c r="I192" s="107">
        <v>867.72</v>
      </c>
    </row>
    <row r="193" spans="1:9" s="100" customFormat="1" ht="75">
      <c r="A193" s="92" t="s">
        <v>365</v>
      </c>
      <c r="B193" s="93">
        <v>69920150282</v>
      </c>
      <c r="C193" s="97" t="s">
        <v>863</v>
      </c>
      <c r="D193" s="96" t="s">
        <v>12</v>
      </c>
      <c r="E193" s="92" t="s">
        <v>34</v>
      </c>
      <c r="F193" s="114" t="s">
        <v>528</v>
      </c>
      <c r="G193" s="87">
        <v>867.7</v>
      </c>
      <c r="H193" s="107">
        <v>867.7</v>
      </c>
      <c r="I193" s="107">
        <v>867.7</v>
      </c>
    </row>
    <row r="194" spans="1:9" s="100" customFormat="1" ht="75">
      <c r="A194" s="92" t="s">
        <v>352</v>
      </c>
      <c r="B194" s="93">
        <v>265674743</v>
      </c>
      <c r="C194" s="97" t="s">
        <v>864</v>
      </c>
      <c r="D194" s="96" t="s">
        <v>12</v>
      </c>
      <c r="E194" s="92" t="s">
        <v>34</v>
      </c>
      <c r="F194" s="114" t="s">
        <v>529</v>
      </c>
      <c r="G194" s="87">
        <v>289.24</v>
      </c>
      <c r="H194" s="107">
        <v>289.24</v>
      </c>
      <c r="I194" s="107">
        <v>289.24</v>
      </c>
    </row>
    <row r="195" spans="1:9" s="100" customFormat="1" ht="60">
      <c r="A195" s="92" t="s">
        <v>366</v>
      </c>
      <c r="B195" s="93">
        <v>67719384253</v>
      </c>
      <c r="C195" s="97" t="s">
        <v>865</v>
      </c>
      <c r="D195" s="96" t="s">
        <v>12</v>
      </c>
      <c r="E195" s="92" t="s">
        <v>34</v>
      </c>
      <c r="F195" s="114" t="s">
        <v>530</v>
      </c>
      <c r="G195" s="87">
        <v>289.23</v>
      </c>
      <c r="H195" s="107">
        <v>289.23</v>
      </c>
      <c r="I195" s="107">
        <v>289.23</v>
      </c>
    </row>
    <row r="196" spans="1:9" s="100" customFormat="1" ht="75">
      <c r="A196" s="92" t="s">
        <v>352</v>
      </c>
      <c r="B196" s="93">
        <v>265674743</v>
      </c>
      <c r="C196" s="97" t="s">
        <v>866</v>
      </c>
      <c r="D196" s="96" t="s">
        <v>12</v>
      </c>
      <c r="E196" s="92" t="s">
        <v>34</v>
      </c>
      <c r="F196" s="114" t="s">
        <v>531</v>
      </c>
      <c r="G196" s="87">
        <v>289.24</v>
      </c>
      <c r="H196" s="107">
        <v>289.24</v>
      </c>
      <c r="I196" s="107">
        <v>289.24</v>
      </c>
    </row>
    <row r="197" spans="1:9" s="100" customFormat="1" ht="60">
      <c r="A197" s="92" t="s">
        <v>367</v>
      </c>
      <c r="B197" s="93">
        <v>57994471234</v>
      </c>
      <c r="C197" s="97" t="s">
        <v>867</v>
      </c>
      <c r="D197" s="96" t="s">
        <v>12</v>
      </c>
      <c r="E197" s="92" t="s">
        <v>34</v>
      </c>
      <c r="F197" s="114" t="s">
        <v>532</v>
      </c>
      <c r="G197" s="87">
        <v>289.23</v>
      </c>
      <c r="H197" s="107">
        <v>289.23</v>
      </c>
      <c r="I197" s="107">
        <v>289.23</v>
      </c>
    </row>
    <row r="198" spans="1:9" s="100" customFormat="1" ht="90">
      <c r="A198" s="92" t="s">
        <v>352</v>
      </c>
      <c r="B198" s="93">
        <v>265674743</v>
      </c>
      <c r="C198" s="97" t="s">
        <v>868</v>
      </c>
      <c r="D198" s="96" t="s">
        <v>12</v>
      </c>
      <c r="E198" s="92" t="s">
        <v>34</v>
      </c>
      <c r="F198" s="114" t="s">
        <v>533</v>
      </c>
      <c r="G198" s="87">
        <v>289.24</v>
      </c>
      <c r="H198" s="107">
        <v>289.24</v>
      </c>
      <c r="I198" s="107">
        <v>289.24</v>
      </c>
    </row>
    <row r="199" spans="1:9" s="100" customFormat="1" ht="60">
      <c r="A199" s="92" t="s">
        <v>351</v>
      </c>
      <c r="B199" s="93">
        <v>68544650287</v>
      </c>
      <c r="C199" s="97" t="s">
        <v>869</v>
      </c>
      <c r="D199" s="96" t="s">
        <v>12</v>
      </c>
      <c r="E199" s="92" t="s">
        <v>34</v>
      </c>
      <c r="F199" s="114" t="s">
        <v>534</v>
      </c>
      <c r="G199" s="87">
        <v>289.23</v>
      </c>
      <c r="H199" s="107">
        <v>289.23</v>
      </c>
      <c r="I199" s="107">
        <v>289.23</v>
      </c>
    </row>
    <row r="200" spans="1:9" s="100" customFormat="1" ht="90">
      <c r="A200" s="92" t="s">
        <v>352</v>
      </c>
      <c r="B200" s="93">
        <v>265674743</v>
      </c>
      <c r="C200" s="97" t="s">
        <v>870</v>
      </c>
      <c r="D200" s="96" t="s">
        <v>12</v>
      </c>
      <c r="E200" s="92" t="s">
        <v>34</v>
      </c>
      <c r="F200" s="114" t="s">
        <v>535</v>
      </c>
      <c r="G200" s="87">
        <v>289.24</v>
      </c>
      <c r="H200" s="107">
        <v>289.24</v>
      </c>
      <c r="I200" s="107">
        <v>289.24</v>
      </c>
    </row>
    <row r="201" spans="1:9" s="100" customFormat="1" ht="90">
      <c r="A201" s="92" t="s">
        <v>368</v>
      </c>
      <c r="B201" s="93">
        <v>52979199249</v>
      </c>
      <c r="C201" s="97" t="s">
        <v>871</v>
      </c>
      <c r="D201" s="96" t="s">
        <v>12</v>
      </c>
      <c r="E201" s="92" t="s">
        <v>34</v>
      </c>
      <c r="F201" s="114" t="s">
        <v>536</v>
      </c>
      <c r="G201" s="87">
        <v>289.23</v>
      </c>
      <c r="H201" s="107">
        <v>289.23</v>
      </c>
      <c r="I201" s="107">
        <v>289.23</v>
      </c>
    </row>
    <row r="202" spans="1:9" s="100" customFormat="1" ht="75">
      <c r="A202" s="92" t="s">
        <v>62</v>
      </c>
      <c r="B202" s="93">
        <v>47439394291</v>
      </c>
      <c r="C202" s="97" t="s">
        <v>872</v>
      </c>
      <c r="D202" s="96" t="s">
        <v>12</v>
      </c>
      <c r="E202" s="92" t="s">
        <v>34</v>
      </c>
      <c r="F202" s="114" t="s">
        <v>537</v>
      </c>
      <c r="G202" s="87">
        <v>289.24</v>
      </c>
      <c r="H202" s="107">
        <v>289.24</v>
      </c>
      <c r="I202" s="107">
        <v>289.24</v>
      </c>
    </row>
    <row r="203" spans="1:9" s="100" customFormat="1" ht="75">
      <c r="A203" s="92" t="s">
        <v>351</v>
      </c>
      <c r="B203" s="93">
        <v>68544650287</v>
      </c>
      <c r="C203" s="97" t="s">
        <v>873</v>
      </c>
      <c r="D203" s="96" t="s">
        <v>12</v>
      </c>
      <c r="E203" s="92" t="s">
        <v>34</v>
      </c>
      <c r="F203" s="114" t="s">
        <v>538</v>
      </c>
      <c r="G203" s="87">
        <v>289.23</v>
      </c>
      <c r="H203" s="107">
        <v>289.23</v>
      </c>
      <c r="I203" s="107">
        <v>289.23</v>
      </c>
    </row>
    <row r="204" spans="1:9" s="100" customFormat="1" ht="30">
      <c r="A204" s="92" t="s">
        <v>48</v>
      </c>
      <c r="B204" s="93" t="s">
        <v>49</v>
      </c>
      <c r="C204" s="97" t="s">
        <v>874</v>
      </c>
      <c r="D204" s="96" t="s">
        <v>12</v>
      </c>
      <c r="E204" s="92" t="s">
        <v>34</v>
      </c>
      <c r="F204" s="114" t="s">
        <v>539</v>
      </c>
      <c r="G204" s="87">
        <v>510.45</v>
      </c>
      <c r="H204" s="107">
        <v>510.45</v>
      </c>
      <c r="I204" s="107">
        <v>510.45</v>
      </c>
    </row>
    <row r="205" spans="1:9" s="100" customFormat="1" ht="45">
      <c r="A205" s="92" t="s">
        <v>369</v>
      </c>
      <c r="B205" s="93">
        <v>17693454420</v>
      </c>
      <c r="C205" s="97" t="s">
        <v>875</v>
      </c>
      <c r="D205" s="96" t="s">
        <v>12</v>
      </c>
      <c r="E205" s="92" t="s">
        <v>34</v>
      </c>
      <c r="F205" s="114" t="s">
        <v>540</v>
      </c>
      <c r="G205" s="87">
        <v>8800</v>
      </c>
      <c r="H205" s="107">
        <v>8800</v>
      </c>
      <c r="I205" s="107">
        <v>8800</v>
      </c>
    </row>
    <row r="206" spans="1:9" s="100" customFormat="1" ht="45">
      <c r="A206" s="92" t="s">
        <v>369</v>
      </c>
      <c r="B206" s="93">
        <v>17693454420</v>
      </c>
      <c r="C206" s="97" t="s">
        <v>875</v>
      </c>
      <c r="D206" s="96" t="s">
        <v>12</v>
      </c>
      <c r="E206" s="92" t="s">
        <v>34</v>
      </c>
      <c r="F206" s="114" t="s">
        <v>541</v>
      </c>
      <c r="G206" s="87">
        <v>8800</v>
      </c>
      <c r="H206" s="107">
        <v>8800</v>
      </c>
      <c r="I206" s="107">
        <v>8800</v>
      </c>
    </row>
    <row r="207" spans="1:9" s="100" customFormat="1" ht="90">
      <c r="A207" s="92" t="s">
        <v>357</v>
      </c>
      <c r="B207" s="93">
        <v>23407581220</v>
      </c>
      <c r="C207" s="97" t="s">
        <v>876</v>
      </c>
      <c r="D207" s="96" t="s">
        <v>12</v>
      </c>
      <c r="E207" s="92" t="s">
        <v>34</v>
      </c>
      <c r="F207" s="114" t="s">
        <v>542</v>
      </c>
      <c r="G207" s="87">
        <v>2776.72</v>
      </c>
      <c r="H207" s="107">
        <v>2776.72</v>
      </c>
      <c r="I207" s="107">
        <v>2776.72</v>
      </c>
    </row>
    <row r="208" spans="1:9" s="100" customFormat="1" ht="90">
      <c r="A208" s="92" t="s">
        <v>369</v>
      </c>
      <c r="B208" s="93">
        <v>17693454420</v>
      </c>
      <c r="C208" s="97" t="s">
        <v>877</v>
      </c>
      <c r="D208" s="96" t="s">
        <v>12</v>
      </c>
      <c r="E208" s="92" t="s">
        <v>34</v>
      </c>
      <c r="F208" s="114" t="s">
        <v>543</v>
      </c>
      <c r="G208" s="87">
        <v>2776.72</v>
      </c>
      <c r="H208" s="107">
        <v>2776.72</v>
      </c>
      <c r="I208" s="107">
        <v>2776.72</v>
      </c>
    </row>
    <row r="209" spans="1:9" s="100" customFormat="1" ht="90">
      <c r="A209" s="92" t="s">
        <v>370</v>
      </c>
      <c r="B209" s="93">
        <v>27260924000183</v>
      </c>
      <c r="C209" s="97" t="s">
        <v>878</v>
      </c>
      <c r="D209" s="96" t="s">
        <v>19</v>
      </c>
      <c r="E209" s="92" t="s">
        <v>75</v>
      </c>
      <c r="F209" s="114" t="s">
        <v>544</v>
      </c>
      <c r="G209" s="87">
        <v>100000</v>
      </c>
      <c r="H209" s="107">
        <v>29738.22</v>
      </c>
      <c r="I209" s="107">
        <v>29738.22</v>
      </c>
    </row>
    <row r="210" spans="1:9" s="100" customFormat="1" ht="105">
      <c r="A210" s="92" t="s">
        <v>48</v>
      </c>
      <c r="B210" s="93" t="s">
        <v>49</v>
      </c>
      <c r="C210" s="97" t="s">
        <v>879</v>
      </c>
      <c r="D210" s="96" t="s">
        <v>12</v>
      </c>
      <c r="E210" s="92" t="s">
        <v>34</v>
      </c>
      <c r="F210" s="114" t="s">
        <v>545</v>
      </c>
      <c r="G210" s="87">
        <v>2256939.69</v>
      </c>
      <c r="H210" s="107">
        <v>2254093.9300000002</v>
      </c>
      <c r="I210" s="107">
        <v>2254093.9300000002</v>
      </c>
    </row>
    <row r="211" spans="1:9" s="100" customFormat="1" ht="75">
      <c r="A211" s="92" t="s">
        <v>48</v>
      </c>
      <c r="B211" s="93" t="s">
        <v>49</v>
      </c>
      <c r="C211" s="97" t="s">
        <v>880</v>
      </c>
      <c r="D211" s="96" t="s">
        <v>12</v>
      </c>
      <c r="E211" s="92" t="s">
        <v>34</v>
      </c>
      <c r="F211" s="114" t="s">
        <v>546</v>
      </c>
      <c r="G211" s="87">
        <v>786555.4</v>
      </c>
      <c r="H211" s="107">
        <v>786555.4</v>
      </c>
      <c r="I211" s="107">
        <v>786555.4</v>
      </c>
    </row>
    <row r="212" spans="1:9" s="100" customFormat="1" ht="75">
      <c r="A212" s="92" t="s">
        <v>48</v>
      </c>
      <c r="B212" s="93" t="s">
        <v>49</v>
      </c>
      <c r="C212" s="97" t="s">
        <v>881</v>
      </c>
      <c r="D212" s="96" t="s">
        <v>12</v>
      </c>
      <c r="E212" s="92" t="s">
        <v>34</v>
      </c>
      <c r="F212" s="114" t="s">
        <v>547</v>
      </c>
      <c r="G212" s="87">
        <v>597399.28</v>
      </c>
      <c r="H212" s="107">
        <v>597399.28</v>
      </c>
      <c r="I212" s="107">
        <v>597399.28</v>
      </c>
    </row>
    <row r="213" spans="1:9" s="100" customFormat="1" ht="45">
      <c r="A213" s="92" t="s">
        <v>48</v>
      </c>
      <c r="B213" s="93" t="s">
        <v>49</v>
      </c>
      <c r="C213" s="97" t="s">
        <v>882</v>
      </c>
      <c r="D213" s="96" t="s">
        <v>12</v>
      </c>
      <c r="E213" s="92" t="s">
        <v>34</v>
      </c>
      <c r="F213" s="114" t="s">
        <v>548</v>
      </c>
      <c r="G213" s="87">
        <v>14000</v>
      </c>
      <c r="H213" s="107">
        <v>14000</v>
      </c>
      <c r="I213" s="107">
        <v>14000</v>
      </c>
    </row>
    <row r="214" spans="1:9" s="100" customFormat="1" ht="45">
      <c r="A214" s="92" t="s">
        <v>48</v>
      </c>
      <c r="B214" s="93" t="s">
        <v>49</v>
      </c>
      <c r="C214" s="97" t="s">
        <v>883</v>
      </c>
      <c r="D214" s="96" t="s">
        <v>12</v>
      </c>
      <c r="E214" s="92" t="s">
        <v>34</v>
      </c>
      <c r="F214" s="114" t="s">
        <v>549</v>
      </c>
      <c r="G214" s="87">
        <v>6160</v>
      </c>
      <c r="H214" s="107">
        <v>6160</v>
      </c>
      <c r="I214" s="107">
        <v>6160</v>
      </c>
    </row>
    <row r="215" spans="1:9" s="100" customFormat="1" ht="45">
      <c r="A215" s="92" t="s">
        <v>48</v>
      </c>
      <c r="B215" s="93" t="s">
        <v>49</v>
      </c>
      <c r="C215" s="97" t="s">
        <v>884</v>
      </c>
      <c r="D215" s="96" t="s">
        <v>12</v>
      </c>
      <c r="E215" s="92" t="s">
        <v>34</v>
      </c>
      <c r="F215" s="114" t="s">
        <v>550</v>
      </c>
      <c r="G215" s="87">
        <v>4770.33</v>
      </c>
      <c r="H215" s="107">
        <v>4770.33</v>
      </c>
      <c r="I215" s="107">
        <v>4770.33</v>
      </c>
    </row>
    <row r="216" spans="1:9" s="100" customFormat="1" ht="45">
      <c r="A216" s="92" t="s">
        <v>48</v>
      </c>
      <c r="B216" s="93" t="s">
        <v>49</v>
      </c>
      <c r="C216" s="97" t="s">
        <v>885</v>
      </c>
      <c r="D216" s="96" t="s">
        <v>12</v>
      </c>
      <c r="E216" s="92" t="s">
        <v>34</v>
      </c>
      <c r="F216" s="114" t="s">
        <v>551</v>
      </c>
      <c r="G216" s="87">
        <v>3161.96</v>
      </c>
      <c r="H216" s="107">
        <v>3161.96</v>
      </c>
      <c r="I216" s="107">
        <v>3161.96</v>
      </c>
    </row>
    <row r="217" spans="1:9" s="100" customFormat="1" ht="45">
      <c r="A217" s="92" t="s">
        <v>48</v>
      </c>
      <c r="B217" s="93" t="s">
        <v>49</v>
      </c>
      <c r="C217" s="97" t="s">
        <v>886</v>
      </c>
      <c r="D217" s="96" t="s">
        <v>12</v>
      </c>
      <c r="E217" s="92" t="s">
        <v>34</v>
      </c>
      <c r="F217" s="114" t="s">
        <v>552</v>
      </c>
      <c r="G217" s="87">
        <v>2782.5</v>
      </c>
      <c r="H217" s="107">
        <v>2782.5</v>
      </c>
      <c r="I217" s="107">
        <v>2782.5</v>
      </c>
    </row>
    <row r="218" spans="1:9" s="100" customFormat="1" ht="45">
      <c r="A218" s="92" t="s">
        <v>48</v>
      </c>
      <c r="B218" s="93" t="s">
        <v>49</v>
      </c>
      <c r="C218" s="97" t="s">
        <v>887</v>
      </c>
      <c r="D218" s="96" t="s">
        <v>12</v>
      </c>
      <c r="E218" s="92" t="s">
        <v>34</v>
      </c>
      <c r="F218" s="114" t="s">
        <v>553</v>
      </c>
      <c r="G218" s="87">
        <v>1442.78</v>
      </c>
      <c r="H218" s="107">
        <v>1442.78</v>
      </c>
      <c r="I218" s="107">
        <v>1442.78</v>
      </c>
    </row>
    <row r="219" spans="1:9" s="100" customFormat="1" ht="45">
      <c r="A219" s="92" t="s">
        <v>48</v>
      </c>
      <c r="B219" s="93" t="s">
        <v>49</v>
      </c>
      <c r="C219" s="97" t="s">
        <v>888</v>
      </c>
      <c r="D219" s="96" t="s">
        <v>12</v>
      </c>
      <c r="E219" s="92" t="s">
        <v>34</v>
      </c>
      <c r="F219" s="114" t="s">
        <v>554</v>
      </c>
      <c r="G219" s="87">
        <v>260.95</v>
      </c>
      <c r="H219" s="107">
        <v>260.95</v>
      </c>
      <c r="I219" s="107">
        <v>260.95</v>
      </c>
    </row>
    <row r="220" spans="1:9" s="100" customFormat="1" ht="45">
      <c r="A220" s="92" t="s">
        <v>336</v>
      </c>
      <c r="B220" s="93">
        <v>4986163000146</v>
      </c>
      <c r="C220" s="97" t="s">
        <v>889</v>
      </c>
      <c r="D220" s="96" t="s">
        <v>12</v>
      </c>
      <c r="E220" s="92" t="s">
        <v>34</v>
      </c>
      <c r="F220" s="114" t="s">
        <v>555</v>
      </c>
      <c r="G220" s="87">
        <v>96320</v>
      </c>
      <c r="H220" s="107">
        <v>96320</v>
      </c>
      <c r="I220" s="107">
        <v>96320</v>
      </c>
    </row>
    <row r="221" spans="1:9" s="100" customFormat="1" ht="45">
      <c r="A221" s="92" t="s">
        <v>337</v>
      </c>
      <c r="B221" s="93">
        <v>29979036001031</v>
      </c>
      <c r="C221" s="97" t="s">
        <v>890</v>
      </c>
      <c r="D221" s="96" t="s">
        <v>12</v>
      </c>
      <c r="E221" s="92" t="s">
        <v>34</v>
      </c>
      <c r="F221" s="114" t="s">
        <v>556</v>
      </c>
      <c r="G221" s="87">
        <v>22693.27</v>
      </c>
      <c r="H221" s="107">
        <v>0</v>
      </c>
      <c r="I221" s="107">
        <v>0</v>
      </c>
    </row>
    <row r="222" spans="1:9" s="100" customFormat="1" ht="45">
      <c r="A222" s="92" t="s">
        <v>336</v>
      </c>
      <c r="B222" s="93">
        <v>4986163000146</v>
      </c>
      <c r="C222" s="97" t="s">
        <v>891</v>
      </c>
      <c r="D222" s="96" t="s">
        <v>12</v>
      </c>
      <c r="E222" s="92" t="s">
        <v>34</v>
      </c>
      <c r="F222" s="114" t="s">
        <v>557</v>
      </c>
      <c r="G222" s="87">
        <v>2100</v>
      </c>
      <c r="H222" s="107">
        <v>2100</v>
      </c>
      <c r="I222" s="107">
        <v>2100</v>
      </c>
    </row>
    <row r="223" spans="1:9" s="100" customFormat="1" ht="45">
      <c r="A223" s="92" t="s">
        <v>337</v>
      </c>
      <c r="B223" s="93">
        <v>29979036001031</v>
      </c>
      <c r="C223" s="97" t="s">
        <v>892</v>
      </c>
      <c r="D223" s="96" t="s">
        <v>12</v>
      </c>
      <c r="E223" s="92" t="s">
        <v>34</v>
      </c>
      <c r="F223" s="114" t="s">
        <v>558</v>
      </c>
      <c r="G223" s="87">
        <v>584.32000000000005</v>
      </c>
      <c r="H223" s="107">
        <v>0</v>
      </c>
      <c r="I223" s="107">
        <v>0</v>
      </c>
    </row>
    <row r="224" spans="1:9" s="100" customFormat="1" ht="45">
      <c r="A224" s="92" t="s">
        <v>48</v>
      </c>
      <c r="B224" s="93" t="s">
        <v>49</v>
      </c>
      <c r="C224" s="97" t="s">
        <v>893</v>
      </c>
      <c r="D224" s="96" t="s">
        <v>12</v>
      </c>
      <c r="E224" s="92" t="s">
        <v>34</v>
      </c>
      <c r="F224" s="114" t="s">
        <v>559</v>
      </c>
      <c r="G224" s="87">
        <v>510606.86</v>
      </c>
      <c r="H224" s="107">
        <v>510606.86</v>
      </c>
      <c r="I224" s="107">
        <v>510606.86</v>
      </c>
    </row>
    <row r="225" spans="1:9" s="100" customFormat="1" ht="60">
      <c r="A225" s="92" t="s">
        <v>48</v>
      </c>
      <c r="B225" s="93" t="s">
        <v>49</v>
      </c>
      <c r="C225" s="97" t="s">
        <v>894</v>
      </c>
      <c r="D225" s="96" t="s">
        <v>12</v>
      </c>
      <c r="E225" s="92" t="s">
        <v>34</v>
      </c>
      <c r="F225" s="114" t="s">
        <v>560</v>
      </c>
      <c r="G225" s="87">
        <v>205222.23</v>
      </c>
      <c r="H225" s="107">
        <v>205222.23</v>
      </c>
      <c r="I225" s="107">
        <v>205222.23</v>
      </c>
    </row>
    <row r="226" spans="1:9" s="100" customFormat="1" ht="60">
      <c r="A226" s="92" t="s">
        <v>48</v>
      </c>
      <c r="B226" s="93" t="s">
        <v>49</v>
      </c>
      <c r="C226" s="97" t="s">
        <v>895</v>
      </c>
      <c r="D226" s="96" t="s">
        <v>12</v>
      </c>
      <c r="E226" s="92" t="s">
        <v>34</v>
      </c>
      <c r="F226" s="114" t="s">
        <v>561</v>
      </c>
      <c r="G226" s="87">
        <v>32170.43</v>
      </c>
      <c r="H226" s="107">
        <v>32170.43</v>
      </c>
      <c r="I226" s="107">
        <v>32170.43</v>
      </c>
    </row>
    <row r="227" spans="1:9" s="100" customFormat="1" ht="45">
      <c r="A227" s="92" t="s">
        <v>48</v>
      </c>
      <c r="B227" s="93" t="s">
        <v>49</v>
      </c>
      <c r="C227" s="97" t="s">
        <v>896</v>
      </c>
      <c r="D227" s="96" t="s">
        <v>12</v>
      </c>
      <c r="E227" s="92" t="s">
        <v>34</v>
      </c>
      <c r="F227" s="114" t="s">
        <v>562</v>
      </c>
      <c r="G227" s="87">
        <v>29400</v>
      </c>
      <c r="H227" s="107">
        <v>29400</v>
      </c>
      <c r="I227" s="107">
        <v>29400</v>
      </c>
    </row>
    <row r="228" spans="1:9" s="100" customFormat="1" ht="45">
      <c r="A228" s="92" t="s">
        <v>48</v>
      </c>
      <c r="B228" s="93" t="s">
        <v>49</v>
      </c>
      <c r="C228" s="97" t="s">
        <v>897</v>
      </c>
      <c r="D228" s="96" t="s">
        <v>12</v>
      </c>
      <c r="E228" s="92" t="s">
        <v>34</v>
      </c>
      <c r="F228" s="114" t="s">
        <v>563</v>
      </c>
      <c r="G228" s="87">
        <v>10000</v>
      </c>
      <c r="H228" s="107">
        <v>10000</v>
      </c>
      <c r="I228" s="107">
        <v>10000</v>
      </c>
    </row>
    <row r="229" spans="1:9" s="100" customFormat="1" ht="45">
      <c r="A229" s="92" t="s">
        <v>48</v>
      </c>
      <c r="B229" s="93" t="s">
        <v>49</v>
      </c>
      <c r="C229" s="97" t="s">
        <v>898</v>
      </c>
      <c r="D229" s="96" t="s">
        <v>12</v>
      </c>
      <c r="E229" s="92" t="s">
        <v>34</v>
      </c>
      <c r="F229" s="114" t="s">
        <v>564</v>
      </c>
      <c r="G229" s="87">
        <v>397.96</v>
      </c>
      <c r="H229" s="107">
        <v>397.96</v>
      </c>
      <c r="I229" s="107">
        <v>397.96</v>
      </c>
    </row>
    <row r="230" spans="1:9" s="100" customFormat="1" ht="45">
      <c r="A230" s="92" t="s">
        <v>48</v>
      </c>
      <c r="B230" s="93" t="s">
        <v>49</v>
      </c>
      <c r="C230" s="97" t="s">
        <v>899</v>
      </c>
      <c r="D230" s="96" t="s">
        <v>12</v>
      </c>
      <c r="E230" s="92" t="s">
        <v>34</v>
      </c>
      <c r="F230" s="114" t="s">
        <v>565</v>
      </c>
      <c r="G230" s="87">
        <v>204.18</v>
      </c>
      <c r="H230" s="107">
        <v>204.18</v>
      </c>
      <c r="I230" s="107">
        <v>204.18</v>
      </c>
    </row>
    <row r="231" spans="1:9" s="100" customFormat="1" ht="45">
      <c r="A231" s="92" t="s">
        <v>336</v>
      </c>
      <c r="B231" s="93">
        <v>4986163000146</v>
      </c>
      <c r="C231" s="97" t="s">
        <v>900</v>
      </c>
      <c r="D231" s="96" t="s">
        <v>12</v>
      </c>
      <c r="E231" s="92" t="s">
        <v>34</v>
      </c>
      <c r="F231" s="114" t="s">
        <v>566</v>
      </c>
      <c r="G231" s="87">
        <v>21719.040000000001</v>
      </c>
      <c r="H231" s="107">
        <v>21719.040000000001</v>
      </c>
      <c r="I231" s="107">
        <v>21719.040000000001</v>
      </c>
    </row>
    <row r="232" spans="1:9" s="100" customFormat="1" ht="45">
      <c r="A232" s="92" t="s">
        <v>336</v>
      </c>
      <c r="B232" s="93">
        <v>4986163000146</v>
      </c>
      <c r="C232" s="97" t="s">
        <v>901</v>
      </c>
      <c r="D232" s="96" t="s">
        <v>12</v>
      </c>
      <c r="E232" s="92" t="s">
        <v>34</v>
      </c>
      <c r="F232" s="114" t="s">
        <v>567</v>
      </c>
      <c r="G232" s="87">
        <v>1009.96</v>
      </c>
      <c r="H232" s="107">
        <v>1009.96</v>
      </c>
      <c r="I232" s="107">
        <v>1009.96</v>
      </c>
    </row>
    <row r="233" spans="1:9" s="100" customFormat="1" ht="60">
      <c r="A233" s="92" t="s">
        <v>371</v>
      </c>
      <c r="B233" s="93">
        <v>4322541000197</v>
      </c>
      <c r="C233" s="97" t="s">
        <v>902</v>
      </c>
      <c r="D233" s="96" t="s">
        <v>12</v>
      </c>
      <c r="E233" s="92" t="s">
        <v>34</v>
      </c>
      <c r="F233" s="114" t="s">
        <v>568</v>
      </c>
      <c r="G233" s="87">
        <v>520.70000000000005</v>
      </c>
      <c r="H233" s="107">
        <v>520.70000000000005</v>
      </c>
      <c r="I233" s="107">
        <v>520.70000000000005</v>
      </c>
    </row>
    <row r="234" spans="1:9" s="100" customFormat="1" ht="60">
      <c r="A234" s="92" t="s">
        <v>59</v>
      </c>
      <c r="B234" s="93">
        <v>7637990000112</v>
      </c>
      <c r="C234" s="97" t="s">
        <v>903</v>
      </c>
      <c r="D234" s="96" t="s">
        <v>12</v>
      </c>
      <c r="E234" s="92" t="s">
        <v>34</v>
      </c>
      <c r="F234" s="109" t="s">
        <v>569</v>
      </c>
      <c r="G234" s="87">
        <v>18.440000000000001</v>
      </c>
      <c r="H234" s="107">
        <v>18.440000000000001</v>
      </c>
      <c r="I234" s="107">
        <v>18.440000000000001</v>
      </c>
    </row>
    <row r="235" spans="1:9" s="100" customFormat="1" ht="60">
      <c r="A235" s="92" t="s">
        <v>372</v>
      </c>
      <c r="B235" s="93">
        <v>30746178000147</v>
      </c>
      <c r="C235" s="97" t="s">
        <v>904</v>
      </c>
      <c r="D235" s="96" t="s">
        <v>19</v>
      </c>
      <c r="E235" s="92" t="s">
        <v>21</v>
      </c>
      <c r="F235" s="114" t="s">
        <v>570</v>
      </c>
      <c r="G235" s="87">
        <v>8148.14</v>
      </c>
      <c r="H235" s="107">
        <v>0</v>
      </c>
      <c r="I235" s="107">
        <v>0</v>
      </c>
    </row>
    <row r="236" spans="1:9" s="100" customFormat="1" ht="60">
      <c r="A236" s="92" t="s">
        <v>373</v>
      </c>
      <c r="B236" s="93">
        <v>84111020000120</v>
      </c>
      <c r="C236" s="97" t="s">
        <v>905</v>
      </c>
      <c r="D236" s="96" t="s">
        <v>19</v>
      </c>
      <c r="E236" s="92" t="s">
        <v>21</v>
      </c>
      <c r="F236" s="114" t="s">
        <v>571</v>
      </c>
      <c r="G236" s="87">
        <v>7316</v>
      </c>
      <c r="H236" s="107">
        <v>0</v>
      </c>
      <c r="I236" s="107">
        <v>0</v>
      </c>
    </row>
    <row r="237" spans="1:9" s="100" customFormat="1" ht="60">
      <c r="A237" s="92" t="s">
        <v>374</v>
      </c>
      <c r="B237" s="93">
        <v>13482516000161</v>
      </c>
      <c r="C237" s="97" t="s">
        <v>906</v>
      </c>
      <c r="D237" s="96" t="s">
        <v>19</v>
      </c>
      <c r="E237" s="92" t="s">
        <v>21</v>
      </c>
      <c r="F237" s="114" t="s">
        <v>572</v>
      </c>
      <c r="G237" s="87">
        <v>3777</v>
      </c>
      <c r="H237" s="107">
        <v>0</v>
      </c>
      <c r="I237" s="107">
        <v>0</v>
      </c>
    </row>
    <row r="238" spans="1:9" s="100" customFormat="1" ht="60">
      <c r="A238" s="92" t="s">
        <v>375</v>
      </c>
      <c r="B238" s="93">
        <v>45030413000157</v>
      </c>
      <c r="C238" s="97" t="s">
        <v>907</v>
      </c>
      <c r="D238" s="96" t="s">
        <v>19</v>
      </c>
      <c r="E238" s="92" t="s">
        <v>21</v>
      </c>
      <c r="F238" s="114" t="s">
        <v>573</v>
      </c>
      <c r="G238" s="87">
        <v>5520</v>
      </c>
      <c r="H238" s="107">
        <v>0</v>
      </c>
      <c r="I238" s="107">
        <v>0</v>
      </c>
    </row>
    <row r="239" spans="1:9" s="100" customFormat="1" ht="60">
      <c r="A239" s="92" t="s">
        <v>376</v>
      </c>
      <c r="B239" s="93">
        <v>44660577000103</v>
      </c>
      <c r="C239" s="97" t="s">
        <v>908</v>
      </c>
      <c r="D239" s="96" t="s">
        <v>19</v>
      </c>
      <c r="E239" s="92" t="s">
        <v>21</v>
      </c>
      <c r="F239" s="114" t="s">
        <v>574</v>
      </c>
      <c r="G239" s="87">
        <v>1200</v>
      </c>
      <c r="H239" s="107">
        <v>0</v>
      </c>
      <c r="I239" s="107">
        <v>0</v>
      </c>
    </row>
    <row r="240" spans="1:9" s="100" customFormat="1" ht="60">
      <c r="A240" s="92" t="s">
        <v>377</v>
      </c>
      <c r="B240" s="93">
        <v>10614075000116</v>
      </c>
      <c r="C240" s="97" t="s">
        <v>909</v>
      </c>
      <c r="D240" s="96" t="s">
        <v>19</v>
      </c>
      <c r="E240" s="92" t="s">
        <v>21</v>
      </c>
      <c r="F240" s="114" t="s">
        <v>575</v>
      </c>
      <c r="G240" s="87">
        <v>115</v>
      </c>
      <c r="H240" s="107">
        <v>0</v>
      </c>
      <c r="I240" s="107">
        <v>0</v>
      </c>
    </row>
    <row r="241" spans="1:9" s="100" customFormat="1" ht="60">
      <c r="A241" s="92" t="s">
        <v>375</v>
      </c>
      <c r="B241" s="93">
        <v>45030413000157</v>
      </c>
      <c r="C241" s="97" t="s">
        <v>910</v>
      </c>
      <c r="D241" s="96" t="s">
        <v>19</v>
      </c>
      <c r="E241" s="92" t="s">
        <v>21</v>
      </c>
      <c r="F241" s="114" t="s">
        <v>576</v>
      </c>
      <c r="G241" s="87">
        <v>299</v>
      </c>
      <c r="H241" s="107">
        <v>0</v>
      </c>
      <c r="I241" s="107">
        <v>0</v>
      </c>
    </row>
    <row r="242" spans="1:9" s="100" customFormat="1" ht="60">
      <c r="A242" s="92" t="s">
        <v>378</v>
      </c>
      <c r="B242" s="93">
        <v>7741892000120</v>
      </c>
      <c r="C242" s="97" t="s">
        <v>911</v>
      </c>
      <c r="D242" s="96" t="s">
        <v>19</v>
      </c>
      <c r="E242" s="92" t="s">
        <v>21</v>
      </c>
      <c r="F242" s="114" t="s">
        <v>577</v>
      </c>
      <c r="G242" s="87">
        <v>2978.67</v>
      </c>
      <c r="H242" s="107">
        <v>0</v>
      </c>
      <c r="I242" s="107">
        <v>0</v>
      </c>
    </row>
    <row r="243" spans="1:9" s="100" customFormat="1" ht="60">
      <c r="A243" s="92" t="s">
        <v>378</v>
      </c>
      <c r="B243" s="93">
        <v>7741892000120</v>
      </c>
      <c r="C243" s="97" t="s">
        <v>911</v>
      </c>
      <c r="D243" s="96" t="s">
        <v>19</v>
      </c>
      <c r="E243" s="92" t="s">
        <v>21</v>
      </c>
      <c r="F243" s="114" t="s">
        <v>578</v>
      </c>
      <c r="G243" s="87">
        <v>536.18000000000006</v>
      </c>
      <c r="H243" s="107">
        <v>0</v>
      </c>
      <c r="I243" s="107">
        <v>0</v>
      </c>
    </row>
    <row r="244" spans="1:9" s="100" customFormat="1" ht="90">
      <c r="A244" s="92" t="s">
        <v>379</v>
      </c>
      <c r="B244" s="93">
        <v>71387366220</v>
      </c>
      <c r="C244" s="97" t="s">
        <v>912</v>
      </c>
      <c r="D244" s="96" t="s">
        <v>12</v>
      </c>
      <c r="E244" s="92" t="s">
        <v>34</v>
      </c>
      <c r="F244" s="114" t="s">
        <v>579</v>
      </c>
      <c r="G244" s="87">
        <v>2631.3</v>
      </c>
      <c r="H244" s="107">
        <v>2631.3</v>
      </c>
      <c r="I244" s="107">
        <v>2631.3</v>
      </c>
    </row>
    <row r="245" spans="1:9" s="100" customFormat="1" ht="75">
      <c r="A245" s="92" t="s">
        <v>372</v>
      </c>
      <c r="B245" s="93">
        <v>30746178000147</v>
      </c>
      <c r="C245" s="97" t="s">
        <v>913</v>
      </c>
      <c r="D245" s="96" t="s">
        <v>19</v>
      </c>
      <c r="E245" s="92" t="s">
        <v>21</v>
      </c>
      <c r="F245" s="114" t="s">
        <v>580</v>
      </c>
      <c r="G245" s="87">
        <v>27086</v>
      </c>
      <c r="H245" s="107">
        <v>0</v>
      </c>
      <c r="I245" s="107">
        <v>0</v>
      </c>
    </row>
    <row r="246" spans="1:9" s="100" customFormat="1" ht="90">
      <c r="A246" s="92" t="s">
        <v>380</v>
      </c>
      <c r="B246" s="93">
        <v>84499755000172</v>
      </c>
      <c r="C246" s="97" t="s">
        <v>914</v>
      </c>
      <c r="D246" s="96" t="s">
        <v>19</v>
      </c>
      <c r="E246" s="92" t="s">
        <v>21</v>
      </c>
      <c r="F246" s="114" t="s">
        <v>581</v>
      </c>
      <c r="G246" s="87">
        <v>4390</v>
      </c>
      <c r="H246" s="107">
        <v>0</v>
      </c>
      <c r="I246" s="107">
        <v>0</v>
      </c>
    </row>
    <row r="247" spans="1:9" s="100" customFormat="1" ht="75">
      <c r="A247" s="92" t="s">
        <v>374</v>
      </c>
      <c r="B247" s="93">
        <v>13482516000161</v>
      </c>
      <c r="C247" s="97" t="s">
        <v>915</v>
      </c>
      <c r="D247" s="96" t="s">
        <v>19</v>
      </c>
      <c r="E247" s="92" t="s">
        <v>21</v>
      </c>
      <c r="F247" s="114" t="s">
        <v>582</v>
      </c>
      <c r="G247" s="87">
        <v>3843</v>
      </c>
      <c r="H247" s="107">
        <v>0</v>
      </c>
      <c r="I247" s="107">
        <v>0</v>
      </c>
    </row>
    <row r="248" spans="1:9" s="100" customFormat="1" ht="45">
      <c r="A248" s="92" t="s">
        <v>381</v>
      </c>
      <c r="B248" s="93">
        <v>1651280207</v>
      </c>
      <c r="C248" s="97" t="s">
        <v>916</v>
      </c>
      <c r="D248" s="96" t="s">
        <v>12</v>
      </c>
      <c r="E248" s="92" t="s">
        <v>34</v>
      </c>
      <c r="F248" s="114" t="s">
        <v>583</v>
      </c>
      <c r="G248" s="87">
        <v>3000</v>
      </c>
      <c r="H248" s="107">
        <v>3000</v>
      </c>
      <c r="I248" s="107">
        <v>3000</v>
      </c>
    </row>
    <row r="249" spans="1:9" s="100" customFormat="1" ht="75">
      <c r="A249" s="92" t="s">
        <v>382</v>
      </c>
      <c r="B249" s="93">
        <v>3607071225</v>
      </c>
      <c r="C249" s="97" t="s">
        <v>917</v>
      </c>
      <c r="D249" s="96" t="s">
        <v>12</v>
      </c>
      <c r="E249" s="92" t="s">
        <v>34</v>
      </c>
      <c r="F249" s="114" t="s">
        <v>584</v>
      </c>
      <c r="G249" s="87">
        <v>2000</v>
      </c>
      <c r="H249" s="107">
        <v>2000</v>
      </c>
      <c r="I249" s="107">
        <v>2000</v>
      </c>
    </row>
    <row r="250" spans="1:9" s="100" customFormat="1" ht="75">
      <c r="A250" s="92" t="s">
        <v>383</v>
      </c>
      <c r="B250" s="93">
        <v>2372124200</v>
      </c>
      <c r="C250" s="97" t="s">
        <v>918</v>
      </c>
      <c r="D250" s="96" t="s">
        <v>12</v>
      </c>
      <c r="E250" s="92" t="s">
        <v>34</v>
      </c>
      <c r="F250" s="114" t="s">
        <v>585</v>
      </c>
      <c r="G250" s="87">
        <v>1400</v>
      </c>
      <c r="H250" s="107">
        <v>1400</v>
      </c>
      <c r="I250" s="107">
        <v>1400</v>
      </c>
    </row>
    <row r="251" spans="1:9" s="100" customFormat="1" ht="75">
      <c r="A251" s="92" t="s">
        <v>381</v>
      </c>
      <c r="B251" s="93">
        <v>1651280207</v>
      </c>
      <c r="C251" s="97" t="s">
        <v>919</v>
      </c>
      <c r="D251" s="96" t="s">
        <v>12</v>
      </c>
      <c r="E251" s="92" t="s">
        <v>34</v>
      </c>
      <c r="F251" s="114" t="s">
        <v>586</v>
      </c>
      <c r="G251" s="87">
        <v>3000</v>
      </c>
      <c r="H251" s="107">
        <v>3000</v>
      </c>
      <c r="I251" s="107">
        <v>3000</v>
      </c>
    </row>
    <row r="252" spans="1:9" s="100" customFormat="1" ht="75">
      <c r="A252" s="92" t="s">
        <v>384</v>
      </c>
      <c r="B252" s="93">
        <v>3253637220</v>
      </c>
      <c r="C252" s="97" t="s">
        <v>920</v>
      </c>
      <c r="D252" s="96" t="s">
        <v>12</v>
      </c>
      <c r="E252" s="92" t="s">
        <v>34</v>
      </c>
      <c r="F252" s="114" t="s">
        <v>587</v>
      </c>
      <c r="G252" s="87">
        <v>2000</v>
      </c>
      <c r="H252" s="107">
        <v>2000</v>
      </c>
      <c r="I252" s="107">
        <v>2000</v>
      </c>
    </row>
    <row r="253" spans="1:9" s="100" customFormat="1" ht="75">
      <c r="A253" s="92" t="s">
        <v>25</v>
      </c>
      <c r="B253" s="93">
        <v>2341467000120</v>
      </c>
      <c r="C253" s="88" t="s">
        <v>1322</v>
      </c>
      <c r="D253" s="96" t="s">
        <v>12</v>
      </c>
      <c r="E253" s="92" t="s">
        <v>13</v>
      </c>
      <c r="F253" s="114" t="s">
        <v>588</v>
      </c>
      <c r="G253" s="87">
        <v>140000</v>
      </c>
      <c r="H253" s="107">
        <v>73089.55</v>
      </c>
      <c r="I253" s="107">
        <v>73089.55</v>
      </c>
    </row>
    <row r="254" spans="1:9" s="100" customFormat="1" ht="60">
      <c r="A254" s="92" t="s">
        <v>59</v>
      </c>
      <c r="B254" s="93">
        <v>7637990000112</v>
      </c>
      <c r="C254" s="97" t="s">
        <v>921</v>
      </c>
      <c r="D254" s="96" t="s">
        <v>12</v>
      </c>
      <c r="E254" s="92" t="s">
        <v>34</v>
      </c>
      <c r="F254" s="109" t="s">
        <v>589</v>
      </c>
      <c r="G254" s="87">
        <v>18.440000000000001</v>
      </c>
      <c r="H254" s="107">
        <v>18.440000000000001</v>
      </c>
      <c r="I254" s="107">
        <v>18.440000000000001</v>
      </c>
    </row>
    <row r="255" spans="1:9" s="100" customFormat="1" ht="60">
      <c r="A255" s="92" t="s">
        <v>385</v>
      </c>
      <c r="B255" s="93">
        <v>12316919000178</v>
      </c>
      <c r="C255" s="97" t="s">
        <v>922</v>
      </c>
      <c r="D255" s="96" t="s">
        <v>12</v>
      </c>
      <c r="E255" s="92" t="s">
        <v>34</v>
      </c>
      <c r="F255" s="114" t="s">
        <v>590</v>
      </c>
      <c r="G255" s="87">
        <v>253.89</v>
      </c>
      <c r="H255" s="107">
        <v>253.89</v>
      </c>
      <c r="I255" s="107">
        <v>253.89</v>
      </c>
    </row>
    <row r="256" spans="1:9" s="100" customFormat="1" ht="75">
      <c r="A256" s="92" t="s">
        <v>386</v>
      </c>
      <c r="B256" s="93">
        <v>10855056000181</v>
      </c>
      <c r="C256" s="97" t="s">
        <v>923</v>
      </c>
      <c r="D256" s="96" t="s">
        <v>19</v>
      </c>
      <c r="E256" s="92" t="s">
        <v>21</v>
      </c>
      <c r="F256" s="114" t="s">
        <v>591</v>
      </c>
      <c r="G256" s="87">
        <v>739</v>
      </c>
      <c r="H256" s="107">
        <v>0</v>
      </c>
      <c r="I256" s="107">
        <v>0</v>
      </c>
    </row>
    <row r="257" spans="1:9" s="100" customFormat="1" ht="75">
      <c r="A257" s="92" t="s">
        <v>387</v>
      </c>
      <c r="B257" s="93">
        <v>48199956000190</v>
      </c>
      <c r="C257" s="97" t="s">
        <v>924</v>
      </c>
      <c r="D257" s="96" t="s">
        <v>19</v>
      </c>
      <c r="E257" s="92" t="s">
        <v>21</v>
      </c>
      <c r="F257" s="114" t="s">
        <v>592</v>
      </c>
      <c r="G257" s="87">
        <v>2035.1</v>
      </c>
      <c r="H257" s="107">
        <v>0</v>
      </c>
      <c r="I257" s="107">
        <v>0</v>
      </c>
    </row>
    <row r="258" spans="1:9" s="100" customFormat="1" ht="60">
      <c r="A258" s="92" t="s">
        <v>385</v>
      </c>
      <c r="B258" s="93">
        <v>12316919000178</v>
      </c>
      <c r="C258" s="97" t="s">
        <v>255</v>
      </c>
      <c r="D258" s="96" t="s">
        <v>12</v>
      </c>
      <c r="E258" s="92" t="s">
        <v>34</v>
      </c>
      <c r="F258" s="114" t="s">
        <v>593</v>
      </c>
      <c r="G258" s="87">
        <v>253.89</v>
      </c>
      <c r="H258" s="107">
        <v>253.89</v>
      </c>
      <c r="I258" s="107">
        <v>253.89</v>
      </c>
    </row>
    <row r="259" spans="1:9" s="100" customFormat="1" ht="75">
      <c r="A259" s="92" t="s">
        <v>388</v>
      </c>
      <c r="B259" s="93">
        <v>41046531000100</v>
      </c>
      <c r="C259" s="97" t="s">
        <v>925</v>
      </c>
      <c r="D259" s="96" t="s">
        <v>19</v>
      </c>
      <c r="E259" s="92" t="s">
        <v>21</v>
      </c>
      <c r="F259" s="114" t="s">
        <v>594</v>
      </c>
      <c r="G259" s="87">
        <v>350</v>
      </c>
      <c r="H259" s="107">
        <v>0</v>
      </c>
      <c r="I259" s="107">
        <v>0</v>
      </c>
    </row>
    <row r="260" spans="1:9" s="100" customFormat="1" ht="45">
      <c r="A260" s="92" t="s">
        <v>389</v>
      </c>
      <c r="B260" s="93">
        <v>45030413000157</v>
      </c>
      <c r="C260" s="97" t="s">
        <v>926</v>
      </c>
      <c r="D260" s="96" t="s">
        <v>19</v>
      </c>
      <c r="E260" s="92" t="s">
        <v>21</v>
      </c>
      <c r="F260" s="114" t="s">
        <v>595</v>
      </c>
      <c r="G260" s="87">
        <v>2760</v>
      </c>
      <c r="H260" s="107">
        <v>0</v>
      </c>
      <c r="I260" s="107">
        <v>0</v>
      </c>
    </row>
    <row r="261" spans="1:9" s="100" customFormat="1" ht="60">
      <c r="A261" s="92" t="s">
        <v>74</v>
      </c>
      <c r="B261" s="93">
        <v>18422603000147</v>
      </c>
      <c r="C261" s="97" t="s">
        <v>927</v>
      </c>
      <c r="D261" s="96" t="s">
        <v>19</v>
      </c>
      <c r="E261" s="92" t="s">
        <v>21</v>
      </c>
      <c r="F261" s="114" t="s">
        <v>596</v>
      </c>
      <c r="G261" s="87">
        <v>598.96</v>
      </c>
      <c r="H261" s="107">
        <v>0</v>
      </c>
      <c r="I261" s="107">
        <v>0</v>
      </c>
    </row>
    <row r="262" spans="1:9" s="100" customFormat="1" ht="60">
      <c r="A262" s="92" t="s">
        <v>51</v>
      </c>
      <c r="B262" s="93">
        <v>71575952220</v>
      </c>
      <c r="C262" s="97" t="s">
        <v>928</v>
      </c>
      <c r="D262" s="96" t="s">
        <v>12</v>
      </c>
      <c r="E262" s="92" t="s">
        <v>34</v>
      </c>
      <c r="F262" s="114" t="s">
        <v>597</v>
      </c>
      <c r="G262" s="87">
        <v>8800</v>
      </c>
      <c r="H262" s="107">
        <v>8800</v>
      </c>
      <c r="I262" s="107">
        <v>8800</v>
      </c>
    </row>
    <row r="263" spans="1:9" s="100" customFormat="1" ht="75">
      <c r="A263" s="92" t="s">
        <v>390</v>
      </c>
      <c r="B263" s="93">
        <v>40697371204</v>
      </c>
      <c r="C263" s="97" t="s">
        <v>929</v>
      </c>
      <c r="D263" s="96" t="s">
        <v>12</v>
      </c>
      <c r="E263" s="92" t="s">
        <v>34</v>
      </c>
      <c r="F263" s="114" t="s">
        <v>598</v>
      </c>
      <c r="G263" s="87">
        <v>2975.87</v>
      </c>
      <c r="H263" s="107">
        <v>2975.87</v>
      </c>
      <c r="I263" s="107">
        <v>2975.87</v>
      </c>
    </row>
    <row r="264" spans="1:9" s="100" customFormat="1" ht="180">
      <c r="A264" s="92" t="s">
        <v>48</v>
      </c>
      <c r="B264" s="93" t="s">
        <v>49</v>
      </c>
      <c r="C264" s="97" t="s">
        <v>930</v>
      </c>
      <c r="D264" s="96" t="s">
        <v>12</v>
      </c>
      <c r="E264" s="92" t="s">
        <v>34</v>
      </c>
      <c r="F264" s="114" t="s">
        <v>599</v>
      </c>
      <c r="G264" s="87">
        <v>1836346.4300000004</v>
      </c>
      <c r="H264" s="107">
        <v>1836346.4300000004</v>
      </c>
      <c r="I264" s="107">
        <v>1836346.4300000004</v>
      </c>
    </row>
    <row r="265" spans="1:9" s="100" customFormat="1" ht="90">
      <c r="A265" s="92" t="s">
        <v>391</v>
      </c>
      <c r="B265" s="93">
        <v>60555513000190</v>
      </c>
      <c r="C265" s="88" t="s">
        <v>1323</v>
      </c>
      <c r="D265" s="96" t="s">
        <v>12</v>
      </c>
      <c r="E265" s="92" t="s">
        <v>22</v>
      </c>
      <c r="F265" s="114" t="s">
        <v>600</v>
      </c>
      <c r="G265" s="87">
        <v>2878587.1</v>
      </c>
      <c r="H265" s="107">
        <v>1553944.1</v>
      </c>
      <c r="I265" s="107">
        <v>1553944.1</v>
      </c>
    </row>
    <row r="266" spans="1:9" s="100" customFormat="1" ht="90">
      <c r="A266" s="92" t="s">
        <v>30</v>
      </c>
      <c r="B266" s="93">
        <v>4407920000180</v>
      </c>
      <c r="C266" s="88" t="s">
        <v>1324</v>
      </c>
      <c r="D266" s="96" t="s">
        <v>12</v>
      </c>
      <c r="E266" s="92" t="s">
        <v>22</v>
      </c>
      <c r="F266" s="114" t="s">
        <v>601</v>
      </c>
      <c r="G266" s="87">
        <v>202136.7</v>
      </c>
      <c r="H266" s="107">
        <v>0</v>
      </c>
      <c r="I266" s="107">
        <v>0</v>
      </c>
    </row>
    <row r="267" spans="1:9" s="100" customFormat="1" ht="90">
      <c r="A267" s="92" t="s">
        <v>30</v>
      </c>
      <c r="B267" s="93">
        <v>4407920000180</v>
      </c>
      <c r="C267" s="88" t="s">
        <v>1324</v>
      </c>
      <c r="D267" s="96" t="s">
        <v>12</v>
      </c>
      <c r="E267" s="92" t="s">
        <v>22</v>
      </c>
      <c r="F267" s="114" t="s">
        <v>602</v>
      </c>
      <c r="G267" s="87">
        <v>106180</v>
      </c>
      <c r="H267" s="107">
        <v>0</v>
      </c>
      <c r="I267" s="107">
        <v>0</v>
      </c>
    </row>
    <row r="268" spans="1:9" s="100" customFormat="1" ht="75">
      <c r="A268" s="92" t="s">
        <v>48</v>
      </c>
      <c r="B268" s="93" t="s">
        <v>49</v>
      </c>
      <c r="C268" s="97" t="s">
        <v>931</v>
      </c>
      <c r="D268" s="96" t="s">
        <v>12</v>
      </c>
      <c r="E268" s="92" t="s">
        <v>34</v>
      </c>
      <c r="F268" s="114" t="s">
        <v>603</v>
      </c>
      <c r="G268" s="87">
        <v>26700</v>
      </c>
      <c r="H268" s="107">
        <v>26700</v>
      </c>
      <c r="I268" s="107">
        <v>26700</v>
      </c>
    </row>
    <row r="269" spans="1:9" s="100" customFormat="1" ht="105">
      <c r="A269" s="92" t="s">
        <v>48</v>
      </c>
      <c r="B269" s="93" t="s">
        <v>49</v>
      </c>
      <c r="C269" s="97" t="s">
        <v>932</v>
      </c>
      <c r="D269" s="96" t="s">
        <v>12</v>
      </c>
      <c r="E269" s="92" t="s">
        <v>34</v>
      </c>
      <c r="F269" s="114" t="s">
        <v>604</v>
      </c>
      <c r="G269" s="87">
        <v>49999.99</v>
      </c>
      <c r="H269" s="107">
        <v>49999.99</v>
      </c>
      <c r="I269" s="107">
        <v>49999.99</v>
      </c>
    </row>
    <row r="270" spans="1:9" s="100" customFormat="1" ht="75">
      <c r="A270" s="92" t="s">
        <v>48</v>
      </c>
      <c r="B270" s="93" t="s">
        <v>49</v>
      </c>
      <c r="C270" s="97" t="s">
        <v>933</v>
      </c>
      <c r="D270" s="96" t="s">
        <v>12</v>
      </c>
      <c r="E270" s="92" t="s">
        <v>34</v>
      </c>
      <c r="F270" s="114" t="s">
        <v>605</v>
      </c>
      <c r="G270" s="87">
        <v>52194.45</v>
      </c>
      <c r="H270" s="107">
        <v>52194.45</v>
      </c>
      <c r="I270" s="107">
        <v>52194.45</v>
      </c>
    </row>
    <row r="271" spans="1:9" s="100" customFormat="1" ht="75">
      <c r="A271" s="92" t="s">
        <v>392</v>
      </c>
      <c r="B271" s="93">
        <v>10618016000116</v>
      </c>
      <c r="C271" s="88" t="s">
        <v>1325</v>
      </c>
      <c r="D271" s="96" t="s">
        <v>12</v>
      </c>
      <c r="E271" s="92" t="s">
        <v>22</v>
      </c>
      <c r="F271" s="114" t="s">
        <v>606</v>
      </c>
      <c r="G271" s="87">
        <v>880000</v>
      </c>
      <c r="H271" s="107">
        <v>0</v>
      </c>
      <c r="I271" s="107">
        <v>0</v>
      </c>
    </row>
    <row r="272" spans="1:9" s="100" customFormat="1" ht="30">
      <c r="A272" s="92" t="s">
        <v>336</v>
      </c>
      <c r="B272" s="93">
        <v>4986163000146</v>
      </c>
      <c r="C272" s="97" t="s">
        <v>934</v>
      </c>
      <c r="D272" s="96" t="s">
        <v>12</v>
      </c>
      <c r="E272" s="92" t="s">
        <v>34</v>
      </c>
      <c r="F272" s="114" t="s">
        <v>607</v>
      </c>
      <c r="G272" s="87">
        <v>4586.2300000000005</v>
      </c>
      <c r="H272" s="107">
        <v>4586.2300000000005</v>
      </c>
      <c r="I272" s="107">
        <v>4586.2300000000005</v>
      </c>
    </row>
    <row r="273" spans="1:9" s="100" customFormat="1" ht="45">
      <c r="A273" s="92" t="s">
        <v>336</v>
      </c>
      <c r="B273" s="93">
        <v>4986163000146</v>
      </c>
      <c r="C273" s="97" t="s">
        <v>935</v>
      </c>
      <c r="D273" s="96" t="s">
        <v>12</v>
      </c>
      <c r="E273" s="92" t="s">
        <v>34</v>
      </c>
      <c r="F273" s="114" t="s">
        <v>608</v>
      </c>
      <c r="G273" s="87">
        <v>2609.84</v>
      </c>
      <c r="H273" s="107">
        <v>2609.84</v>
      </c>
      <c r="I273" s="107">
        <v>2609.84</v>
      </c>
    </row>
    <row r="274" spans="1:9" s="100" customFormat="1" ht="45">
      <c r="A274" s="92" t="s">
        <v>393</v>
      </c>
      <c r="B274" s="93">
        <v>63090740249</v>
      </c>
      <c r="C274" s="97" t="s">
        <v>936</v>
      </c>
      <c r="D274" s="96" t="s">
        <v>12</v>
      </c>
      <c r="E274" s="92" t="s">
        <v>34</v>
      </c>
      <c r="F274" s="114" t="s">
        <v>609</v>
      </c>
      <c r="G274" s="87">
        <v>1879.5</v>
      </c>
      <c r="H274" s="107">
        <v>1879.5</v>
      </c>
      <c r="I274" s="107">
        <v>1879.5</v>
      </c>
    </row>
    <row r="275" spans="1:9" s="100" customFormat="1" ht="75">
      <c r="A275" s="92" t="s">
        <v>346</v>
      </c>
      <c r="B275" s="93">
        <v>2722522209</v>
      </c>
      <c r="C275" s="97" t="s">
        <v>937</v>
      </c>
      <c r="D275" s="96" t="s">
        <v>12</v>
      </c>
      <c r="E275" s="92" t="s">
        <v>34</v>
      </c>
      <c r="F275" s="114" t="s">
        <v>610</v>
      </c>
      <c r="G275" s="87">
        <v>1666.03</v>
      </c>
      <c r="H275" s="107">
        <v>1666.03</v>
      </c>
      <c r="I275" s="107">
        <v>1666.03</v>
      </c>
    </row>
    <row r="276" spans="1:9" s="100" customFormat="1" ht="30">
      <c r="A276" s="92" t="s">
        <v>336</v>
      </c>
      <c r="B276" s="93">
        <v>4986163000146</v>
      </c>
      <c r="C276" s="97" t="s">
        <v>938</v>
      </c>
      <c r="D276" s="96" t="s">
        <v>12</v>
      </c>
      <c r="E276" s="92" t="s">
        <v>34</v>
      </c>
      <c r="F276" s="114" t="s">
        <v>611</v>
      </c>
      <c r="G276" s="87">
        <v>172175.09</v>
      </c>
      <c r="H276" s="107">
        <v>172175.09</v>
      </c>
      <c r="I276" s="107">
        <v>172175.09</v>
      </c>
    </row>
    <row r="277" spans="1:9" s="100" customFormat="1" ht="75">
      <c r="A277" s="92" t="s">
        <v>93</v>
      </c>
      <c r="B277" s="93">
        <v>7273545000110</v>
      </c>
      <c r="C277" s="97" t="s">
        <v>939</v>
      </c>
      <c r="D277" s="96" t="s">
        <v>12</v>
      </c>
      <c r="E277" s="92" t="s">
        <v>34</v>
      </c>
      <c r="F277" s="114" t="s">
        <v>612</v>
      </c>
      <c r="G277" s="87">
        <v>8750</v>
      </c>
      <c r="H277" s="107">
        <v>8750</v>
      </c>
      <c r="I277" s="107">
        <v>8750</v>
      </c>
    </row>
    <row r="278" spans="1:9" s="100" customFormat="1" ht="60">
      <c r="A278" s="92" t="s">
        <v>93</v>
      </c>
      <c r="B278" s="93">
        <v>7273545000110</v>
      </c>
      <c r="C278" s="97" t="s">
        <v>940</v>
      </c>
      <c r="D278" s="96" t="s">
        <v>12</v>
      </c>
      <c r="E278" s="92" t="s">
        <v>34</v>
      </c>
      <c r="F278" s="114" t="s">
        <v>613</v>
      </c>
      <c r="G278" s="87">
        <v>3100</v>
      </c>
      <c r="H278" s="107">
        <v>3100</v>
      </c>
      <c r="I278" s="107">
        <v>3100</v>
      </c>
    </row>
    <row r="279" spans="1:9" s="100" customFormat="1" ht="75">
      <c r="A279" s="92" t="s">
        <v>93</v>
      </c>
      <c r="B279" s="93">
        <v>7273545000110</v>
      </c>
      <c r="C279" s="97" t="s">
        <v>941</v>
      </c>
      <c r="D279" s="96" t="s">
        <v>12</v>
      </c>
      <c r="E279" s="92" t="s">
        <v>34</v>
      </c>
      <c r="F279" s="114" t="s">
        <v>614</v>
      </c>
      <c r="G279" s="87">
        <v>8750</v>
      </c>
      <c r="H279" s="107">
        <v>8750</v>
      </c>
      <c r="I279" s="107">
        <v>8750</v>
      </c>
    </row>
    <row r="280" spans="1:9" s="100" customFormat="1" ht="60">
      <c r="A280" s="92" t="s">
        <v>93</v>
      </c>
      <c r="B280" s="93">
        <v>7273545000110</v>
      </c>
      <c r="C280" s="97" t="s">
        <v>942</v>
      </c>
      <c r="D280" s="96" t="s">
        <v>12</v>
      </c>
      <c r="E280" s="92" t="s">
        <v>34</v>
      </c>
      <c r="F280" s="114" t="s">
        <v>615</v>
      </c>
      <c r="G280" s="87">
        <v>12050</v>
      </c>
      <c r="H280" s="107">
        <v>12050</v>
      </c>
      <c r="I280" s="107">
        <v>12050</v>
      </c>
    </row>
    <row r="281" spans="1:9" s="100" customFormat="1" ht="60">
      <c r="A281" s="92" t="s">
        <v>59</v>
      </c>
      <c r="B281" s="93">
        <v>7637990000112</v>
      </c>
      <c r="C281" s="97" t="s">
        <v>943</v>
      </c>
      <c r="D281" s="96" t="s">
        <v>12</v>
      </c>
      <c r="E281" s="92" t="s">
        <v>34</v>
      </c>
      <c r="F281" s="114" t="s">
        <v>616</v>
      </c>
      <c r="G281" s="87">
        <v>251.72</v>
      </c>
      <c r="H281" s="107">
        <v>251.72</v>
      </c>
      <c r="I281" s="107">
        <v>251.72</v>
      </c>
    </row>
    <row r="282" spans="1:9" s="100" customFormat="1" ht="60">
      <c r="A282" s="92" t="s">
        <v>73</v>
      </c>
      <c r="B282" s="93">
        <v>3491063000186</v>
      </c>
      <c r="C282" s="97" t="s">
        <v>944</v>
      </c>
      <c r="D282" s="96" t="s">
        <v>12</v>
      </c>
      <c r="E282" s="92" t="s">
        <v>34</v>
      </c>
      <c r="F282" s="114" t="s">
        <v>617</v>
      </c>
      <c r="G282" s="87">
        <v>2452.3000000000002</v>
      </c>
      <c r="H282" s="107">
        <v>2452.3000000000002</v>
      </c>
      <c r="I282" s="107">
        <v>2452.3000000000002</v>
      </c>
    </row>
    <row r="283" spans="1:9" s="100" customFormat="1" ht="60">
      <c r="A283" s="92" t="s">
        <v>394</v>
      </c>
      <c r="B283" s="93">
        <v>52272281249</v>
      </c>
      <c r="C283" s="97" t="s">
        <v>945</v>
      </c>
      <c r="D283" s="96" t="s">
        <v>12</v>
      </c>
      <c r="E283" s="92" t="s">
        <v>34</v>
      </c>
      <c r="F283" s="114" t="s">
        <v>618</v>
      </c>
      <c r="G283" s="87">
        <v>8000</v>
      </c>
      <c r="H283" s="107">
        <v>8000</v>
      </c>
      <c r="I283" s="107">
        <v>8000</v>
      </c>
    </row>
    <row r="284" spans="1:9" s="100" customFormat="1" ht="60">
      <c r="A284" s="92" t="s">
        <v>394</v>
      </c>
      <c r="B284" s="93">
        <v>52272281249</v>
      </c>
      <c r="C284" s="97" t="s">
        <v>946</v>
      </c>
      <c r="D284" s="96" t="s">
        <v>12</v>
      </c>
      <c r="E284" s="92" t="s">
        <v>34</v>
      </c>
      <c r="F284" s="114" t="s">
        <v>619</v>
      </c>
      <c r="G284" s="87">
        <v>8000</v>
      </c>
      <c r="H284" s="107">
        <v>8000</v>
      </c>
      <c r="I284" s="107">
        <v>8000</v>
      </c>
    </row>
    <row r="285" spans="1:9" s="100" customFormat="1" ht="60">
      <c r="A285" s="92" t="s">
        <v>385</v>
      </c>
      <c r="B285" s="93">
        <v>12316919000178</v>
      </c>
      <c r="C285" s="97" t="s">
        <v>947</v>
      </c>
      <c r="D285" s="96" t="s">
        <v>12</v>
      </c>
      <c r="E285" s="92" t="s">
        <v>34</v>
      </c>
      <c r="F285" s="114" t="s">
        <v>620</v>
      </c>
      <c r="G285" s="87">
        <v>242.15</v>
      </c>
      <c r="H285" s="107">
        <v>0</v>
      </c>
      <c r="I285" s="107">
        <v>0</v>
      </c>
    </row>
    <row r="286" spans="1:9" s="100" customFormat="1" ht="45">
      <c r="A286" s="92" t="s">
        <v>395</v>
      </c>
      <c r="B286" s="93" t="s">
        <v>335</v>
      </c>
      <c r="C286" s="97" t="s">
        <v>948</v>
      </c>
      <c r="D286" s="96" t="s">
        <v>12</v>
      </c>
      <c r="E286" s="92" t="s">
        <v>34</v>
      </c>
      <c r="F286" s="114" t="s">
        <v>621</v>
      </c>
      <c r="G286" s="87">
        <v>201185.4</v>
      </c>
      <c r="H286" s="107">
        <v>201185.4</v>
      </c>
      <c r="I286" s="107">
        <v>201185.4</v>
      </c>
    </row>
    <row r="287" spans="1:9" s="100" customFormat="1" ht="45">
      <c r="A287" s="92" t="s">
        <v>395</v>
      </c>
      <c r="B287" s="93" t="s">
        <v>335</v>
      </c>
      <c r="C287" s="97" t="s">
        <v>949</v>
      </c>
      <c r="D287" s="96" t="s">
        <v>12</v>
      </c>
      <c r="E287" s="92" t="s">
        <v>34</v>
      </c>
      <c r="F287" s="114" t="s">
        <v>622</v>
      </c>
      <c r="G287" s="87">
        <v>315250.61</v>
      </c>
      <c r="H287" s="107">
        <v>315250.61</v>
      </c>
      <c r="I287" s="107">
        <v>315250.61</v>
      </c>
    </row>
    <row r="288" spans="1:9" s="100" customFormat="1" ht="60">
      <c r="A288" s="92" t="s">
        <v>396</v>
      </c>
      <c r="B288" s="93">
        <v>8713403000190</v>
      </c>
      <c r="C288" s="88" t="s">
        <v>1326</v>
      </c>
      <c r="D288" s="96" t="s">
        <v>19</v>
      </c>
      <c r="E288" s="92" t="s">
        <v>21</v>
      </c>
      <c r="F288" s="114" t="s">
        <v>623</v>
      </c>
      <c r="G288" s="87">
        <v>144286.01</v>
      </c>
      <c r="H288" s="107">
        <v>0</v>
      </c>
      <c r="I288" s="107">
        <v>0</v>
      </c>
    </row>
    <row r="289" spans="1:9" s="100" customFormat="1" ht="75">
      <c r="A289" s="92" t="s">
        <v>397</v>
      </c>
      <c r="B289" s="93">
        <v>89812263420</v>
      </c>
      <c r="C289" s="97" t="s">
        <v>950</v>
      </c>
      <c r="D289" s="96" t="s">
        <v>12</v>
      </c>
      <c r="E289" s="92" t="s">
        <v>34</v>
      </c>
      <c r="F289" s="114" t="s">
        <v>624</v>
      </c>
      <c r="G289" s="87">
        <v>725.86</v>
      </c>
      <c r="H289" s="107">
        <v>725.86</v>
      </c>
      <c r="I289" s="107">
        <v>725.86</v>
      </c>
    </row>
    <row r="290" spans="1:9" s="100" customFormat="1" ht="75">
      <c r="A290" s="92" t="s">
        <v>52</v>
      </c>
      <c r="B290" s="93">
        <v>33574286287</v>
      </c>
      <c r="C290" s="97" t="s">
        <v>951</v>
      </c>
      <c r="D290" s="96" t="s">
        <v>12</v>
      </c>
      <c r="E290" s="92" t="s">
        <v>34</v>
      </c>
      <c r="F290" s="114" t="s">
        <v>625</v>
      </c>
      <c r="G290" s="87">
        <v>3667.37</v>
      </c>
      <c r="H290" s="107">
        <v>3667.37</v>
      </c>
      <c r="I290" s="107">
        <v>3667.37</v>
      </c>
    </row>
    <row r="291" spans="1:9" s="100" customFormat="1" ht="90">
      <c r="A291" s="92" t="s">
        <v>52</v>
      </c>
      <c r="B291" s="93">
        <v>33574286287</v>
      </c>
      <c r="C291" s="97" t="s">
        <v>952</v>
      </c>
      <c r="D291" s="96" t="s">
        <v>12</v>
      </c>
      <c r="E291" s="92" t="s">
        <v>34</v>
      </c>
      <c r="F291" s="114" t="s">
        <v>626</v>
      </c>
      <c r="G291" s="87">
        <v>2933.9</v>
      </c>
      <c r="H291" s="107">
        <v>2933.9</v>
      </c>
      <c r="I291" s="107">
        <v>2933.9</v>
      </c>
    </row>
    <row r="292" spans="1:9" s="100" customFormat="1" ht="90">
      <c r="A292" s="92" t="s">
        <v>52</v>
      </c>
      <c r="B292" s="93">
        <v>33574286287</v>
      </c>
      <c r="C292" s="97" t="s">
        <v>953</v>
      </c>
      <c r="D292" s="96" t="s">
        <v>12</v>
      </c>
      <c r="E292" s="92" t="s">
        <v>34</v>
      </c>
      <c r="F292" s="114" t="s">
        <v>627</v>
      </c>
      <c r="G292" s="87">
        <v>268.09000000000003</v>
      </c>
      <c r="H292" s="107">
        <v>268.09000000000003</v>
      </c>
      <c r="I292" s="107">
        <v>268.09000000000003</v>
      </c>
    </row>
    <row r="293" spans="1:9" s="100" customFormat="1" ht="90">
      <c r="A293" s="92" t="s">
        <v>52</v>
      </c>
      <c r="B293" s="93">
        <v>33574286287</v>
      </c>
      <c r="C293" s="97" t="s">
        <v>954</v>
      </c>
      <c r="D293" s="96" t="s">
        <v>12</v>
      </c>
      <c r="E293" s="92" t="s">
        <v>34</v>
      </c>
      <c r="F293" s="114" t="s">
        <v>628</v>
      </c>
      <c r="G293" s="87">
        <v>804.28</v>
      </c>
      <c r="H293" s="107">
        <v>804.28</v>
      </c>
      <c r="I293" s="107">
        <v>804.28</v>
      </c>
    </row>
    <row r="294" spans="1:9" s="100" customFormat="1" ht="60">
      <c r="A294" s="92" t="s">
        <v>398</v>
      </c>
      <c r="B294" s="93">
        <v>87519356272</v>
      </c>
      <c r="C294" s="97" t="s">
        <v>955</v>
      </c>
      <c r="D294" s="96" t="s">
        <v>12</v>
      </c>
      <c r="E294" s="92" t="s">
        <v>34</v>
      </c>
      <c r="F294" s="114" t="s">
        <v>629</v>
      </c>
      <c r="G294" s="87">
        <v>1600</v>
      </c>
      <c r="H294" s="107">
        <v>1600</v>
      </c>
      <c r="I294" s="107">
        <v>1600</v>
      </c>
    </row>
    <row r="295" spans="1:9" s="100" customFormat="1" ht="45">
      <c r="A295" s="92" t="s">
        <v>399</v>
      </c>
      <c r="B295" s="93">
        <v>70622485172</v>
      </c>
      <c r="C295" s="97" t="s">
        <v>956</v>
      </c>
      <c r="D295" s="96" t="s">
        <v>12</v>
      </c>
      <c r="E295" s="92" t="s">
        <v>34</v>
      </c>
      <c r="F295" s="114" t="s">
        <v>630</v>
      </c>
      <c r="G295" s="87">
        <v>2653</v>
      </c>
      <c r="H295" s="107">
        <v>2653</v>
      </c>
      <c r="I295" s="107">
        <v>2653</v>
      </c>
    </row>
    <row r="296" spans="1:9" s="100" customFormat="1" ht="75">
      <c r="A296" s="92" t="s">
        <v>400</v>
      </c>
      <c r="B296" s="93">
        <v>43854850204</v>
      </c>
      <c r="C296" s="97" t="s">
        <v>957</v>
      </c>
      <c r="D296" s="96" t="s">
        <v>12</v>
      </c>
      <c r="E296" s="92" t="s">
        <v>34</v>
      </c>
      <c r="F296" s="114" t="s">
        <v>631</v>
      </c>
      <c r="G296" s="87">
        <v>2380.7000000000003</v>
      </c>
      <c r="H296" s="107">
        <v>2380.7000000000003</v>
      </c>
      <c r="I296" s="107">
        <v>2380.7000000000003</v>
      </c>
    </row>
    <row r="297" spans="1:9" s="100" customFormat="1" ht="60">
      <c r="A297" s="92" t="s">
        <v>401</v>
      </c>
      <c r="B297" s="93">
        <v>16107624287</v>
      </c>
      <c r="C297" s="97" t="s">
        <v>958</v>
      </c>
      <c r="D297" s="96" t="s">
        <v>12</v>
      </c>
      <c r="E297" s="92" t="s">
        <v>34</v>
      </c>
      <c r="F297" s="114" t="s">
        <v>632</v>
      </c>
      <c r="G297" s="87">
        <v>15750.4</v>
      </c>
      <c r="H297" s="107">
        <v>15750.4</v>
      </c>
      <c r="I297" s="107">
        <v>15750.4</v>
      </c>
    </row>
    <row r="298" spans="1:9" s="100" customFormat="1" ht="60">
      <c r="A298" s="92" t="s">
        <v>402</v>
      </c>
      <c r="B298" s="93">
        <v>34477381204</v>
      </c>
      <c r="C298" s="97" t="s">
        <v>959</v>
      </c>
      <c r="D298" s="96" t="s">
        <v>12</v>
      </c>
      <c r="E298" s="92" t="s">
        <v>34</v>
      </c>
      <c r="F298" s="114" t="s">
        <v>633</v>
      </c>
      <c r="G298" s="87">
        <v>964.18</v>
      </c>
      <c r="H298" s="107">
        <v>964.18</v>
      </c>
      <c r="I298" s="107">
        <v>964.18</v>
      </c>
    </row>
    <row r="299" spans="1:9" s="100" customFormat="1" ht="60">
      <c r="A299" s="92" t="s">
        <v>403</v>
      </c>
      <c r="B299" s="93">
        <v>77849256204</v>
      </c>
      <c r="C299" s="97" t="s">
        <v>960</v>
      </c>
      <c r="D299" s="96" t="s">
        <v>12</v>
      </c>
      <c r="E299" s="92" t="s">
        <v>34</v>
      </c>
      <c r="F299" s="114" t="s">
        <v>634</v>
      </c>
      <c r="G299" s="87">
        <v>1156.94</v>
      </c>
      <c r="H299" s="107">
        <v>1156.94</v>
      </c>
      <c r="I299" s="107">
        <v>1156.94</v>
      </c>
    </row>
    <row r="300" spans="1:9" s="100" customFormat="1" ht="60">
      <c r="A300" s="92" t="s">
        <v>404</v>
      </c>
      <c r="B300" s="93">
        <v>44473583287</v>
      </c>
      <c r="C300" s="97" t="s">
        <v>961</v>
      </c>
      <c r="D300" s="96" t="s">
        <v>12</v>
      </c>
      <c r="E300" s="92" t="s">
        <v>34</v>
      </c>
      <c r="F300" s="114" t="s">
        <v>635</v>
      </c>
      <c r="G300" s="87">
        <v>1446.27</v>
      </c>
      <c r="H300" s="107">
        <v>1446.27</v>
      </c>
      <c r="I300" s="107">
        <v>1446.27</v>
      </c>
    </row>
    <row r="301" spans="1:9" s="100" customFormat="1" ht="60">
      <c r="A301" s="92" t="s">
        <v>405</v>
      </c>
      <c r="B301" s="93">
        <v>74092049234</v>
      </c>
      <c r="C301" s="97" t="s">
        <v>962</v>
      </c>
      <c r="D301" s="96" t="s">
        <v>12</v>
      </c>
      <c r="E301" s="92" t="s">
        <v>34</v>
      </c>
      <c r="F301" s="114" t="s">
        <v>636</v>
      </c>
      <c r="G301" s="87">
        <v>1735.41</v>
      </c>
      <c r="H301" s="107">
        <v>1735.41</v>
      </c>
      <c r="I301" s="107">
        <v>1735.41</v>
      </c>
    </row>
    <row r="302" spans="1:9" s="100" customFormat="1" ht="75">
      <c r="A302" s="92" t="s">
        <v>52</v>
      </c>
      <c r="B302" s="93">
        <v>33574286287</v>
      </c>
      <c r="C302" s="97" t="s">
        <v>963</v>
      </c>
      <c r="D302" s="96" t="s">
        <v>12</v>
      </c>
      <c r="E302" s="92" t="s">
        <v>34</v>
      </c>
      <c r="F302" s="114" t="s">
        <v>637</v>
      </c>
      <c r="G302" s="87">
        <v>3470.9</v>
      </c>
      <c r="H302" s="107">
        <v>3470.9</v>
      </c>
      <c r="I302" s="107">
        <v>3470.9</v>
      </c>
    </row>
    <row r="303" spans="1:9" s="100" customFormat="1" ht="60">
      <c r="A303" s="92" t="s">
        <v>406</v>
      </c>
      <c r="B303" s="93">
        <v>84262346234</v>
      </c>
      <c r="C303" s="97" t="s">
        <v>964</v>
      </c>
      <c r="D303" s="96" t="s">
        <v>12</v>
      </c>
      <c r="E303" s="92" t="s">
        <v>34</v>
      </c>
      <c r="F303" s="114" t="s">
        <v>638</v>
      </c>
      <c r="G303" s="87">
        <v>578.47</v>
      </c>
      <c r="H303" s="107">
        <v>578.47</v>
      </c>
      <c r="I303" s="107">
        <v>578.47</v>
      </c>
    </row>
    <row r="304" spans="1:9" s="100" customFormat="1" ht="90">
      <c r="A304" s="92" t="s">
        <v>407</v>
      </c>
      <c r="B304" s="93">
        <v>21600669000194</v>
      </c>
      <c r="C304" s="97" t="s">
        <v>965</v>
      </c>
      <c r="D304" s="96" t="s">
        <v>19</v>
      </c>
      <c r="E304" s="92" t="s">
        <v>21</v>
      </c>
      <c r="F304" s="114" t="s">
        <v>639</v>
      </c>
      <c r="G304" s="87">
        <v>1400</v>
      </c>
      <c r="H304" s="107">
        <v>0</v>
      </c>
      <c r="I304" s="107">
        <v>0</v>
      </c>
    </row>
    <row r="305" spans="1:9" s="100" customFormat="1" ht="45">
      <c r="A305" s="92" t="s">
        <v>408</v>
      </c>
      <c r="B305" s="93">
        <v>87584220134</v>
      </c>
      <c r="C305" s="97" t="s">
        <v>966</v>
      </c>
      <c r="D305" s="96" t="s">
        <v>12</v>
      </c>
      <c r="E305" s="92" t="s">
        <v>34</v>
      </c>
      <c r="F305" s="114" t="s">
        <v>640</v>
      </c>
      <c r="G305" s="87">
        <v>8000</v>
      </c>
      <c r="H305" s="107">
        <v>8000</v>
      </c>
      <c r="I305" s="107">
        <v>8000</v>
      </c>
    </row>
    <row r="306" spans="1:9" s="100" customFormat="1" ht="45">
      <c r="A306" s="92" t="s">
        <v>408</v>
      </c>
      <c r="B306" s="93">
        <v>87584220134</v>
      </c>
      <c r="C306" s="97" t="s">
        <v>966</v>
      </c>
      <c r="D306" s="96" t="s">
        <v>12</v>
      </c>
      <c r="E306" s="92" t="s">
        <v>34</v>
      </c>
      <c r="F306" s="114" t="s">
        <v>641</v>
      </c>
      <c r="G306" s="87">
        <v>8000</v>
      </c>
      <c r="H306" s="107">
        <v>8000</v>
      </c>
      <c r="I306" s="107">
        <v>8000</v>
      </c>
    </row>
    <row r="307" spans="1:9" s="100" customFormat="1" ht="45">
      <c r="A307" s="92" t="s">
        <v>409</v>
      </c>
      <c r="B307" s="93">
        <v>96736305349</v>
      </c>
      <c r="C307" s="97" t="s">
        <v>967</v>
      </c>
      <c r="D307" s="96" t="s">
        <v>12</v>
      </c>
      <c r="E307" s="92" t="s">
        <v>34</v>
      </c>
      <c r="F307" s="114" t="s">
        <v>642</v>
      </c>
      <c r="G307" s="87">
        <v>2000</v>
      </c>
      <c r="H307" s="107">
        <v>2000</v>
      </c>
      <c r="I307" s="107">
        <v>2000</v>
      </c>
    </row>
    <row r="308" spans="1:9" s="100" customFormat="1" ht="60">
      <c r="A308" s="92" t="s">
        <v>409</v>
      </c>
      <c r="B308" s="93">
        <v>96736305349</v>
      </c>
      <c r="C308" s="97" t="s">
        <v>968</v>
      </c>
      <c r="D308" s="96" t="s">
        <v>12</v>
      </c>
      <c r="E308" s="92" t="s">
        <v>34</v>
      </c>
      <c r="F308" s="114" t="s">
        <v>643</v>
      </c>
      <c r="G308" s="87">
        <v>2000</v>
      </c>
      <c r="H308" s="107">
        <v>2000</v>
      </c>
      <c r="I308" s="107">
        <v>2000</v>
      </c>
    </row>
    <row r="309" spans="1:9" s="100" customFormat="1" ht="60">
      <c r="A309" s="92" t="s">
        <v>410</v>
      </c>
      <c r="B309" s="93">
        <v>375937064</v>
      </c>
      <c r="C309" s="97" t="s">
        <v>969</v>
      </c>
      <c r="D309" s="96" t="s">
        <v>12</v>
      </c>
      <c r="E309" s="92" t="s">
        <v>34</v>
      </c>
      <c r="F309" s="130" t="s">
        <v>644</v>
      </c>
      <c r="G309" s="87">
        <v>8800</v>
      </c>
      <c r="H309" s="107">
        <v>8800</v>
      </c>
      <c r="I309" s="107">
        <v>8800</v>
      </c>
    </row>
    <row r="310" spans="1:9" s="100" customFormat="1" ht="45">
      <c r="A310" s="92" t="s">
        <v>410</v>
      </c>
      <c r="B310" s="93">
        <v>375937064</v>
      </c>
      <c r="C310" s="97" t="s">
        <v>1089</v>
      </c>
      <c r="D310" s="96" t="s">
        <v>12</v>
      </c>
      <c r="E310" s="92" t="s">
        <v>34</v>
      </c>
      <c r="F310" s="114" t="s">
        <v>645</v>
      </c>
      <c r="G310" s="87">
        <v>8800</v>
      </c>
      <c r="H310" s="107">
        <v>8800</v>
      </c>
      <c r="I310" s="107">
        <v>8800</v>
      </c>
    </row>
    <row r="311" spans="1:9" s="100" customFormat="1" ht="60">
      <c r="A311" s="92" t="s">
        <v>411</v>
      </c>
      <c r="B311" s="93">
        <v>91499127200</v>
      </c>
      <c r="C311" s="97" t="s">
        <v>970</v>
      </c>
      <c r="D311" s="96" t="s">
        <v>12</v>
      </c>
      <c r="E311" s="92" t="s">
        <v>34</v>
      </c>
      <c r="F311" s="114" t="s">
        <v>646</v>
      </c>
      <c r="G311" s="87">
        <v>6000</v>
      </c>
      <c r="H311" s="107">
        <v>6000</v>
      </c>
      <c r="I311" s="107">
        <v>6000</v>
      </c>
    </row>
    <row r="312" spans="1:9" s="100" customFormat="1" ht="60">
      <c r="A312" s="92" t="s">
        <v>411</v>
      </c>
      <c r="B312" s="93">
        <v>91499127200</v>
      </c>
      <c r="C312" s="97" t="s">
        <v>970</v>
      </c>
      <c r="D312" s="96" t="s">
        <v>12</v>
      </c>
      <c r="E312" s="92" t="s">
        <v>34</v>
      </c>
      <c r="F312" s="114" t="s">
        <v>647</v>
      </c>
      <c r="G312" s="87">
        <v>2000</v>
      </c>
      <c r="H312" s="107">
        <v>2000</v>
      </c>
      <c r="I312" s="107">
        <v>2000</v>
      </c>
    </row>
    <row r="313" spans="1:9" s="100" customFormat="1" ht="75">
      <c r="A313" s="92" t="s">
        <v>70</v>
      </c>
      <c r="B313" s="93">
        <v>34267336253</v>
      </c>
      <c r="C313" s="97" t="s">
        <v>971</v>
      </c>
      <c r="D313" s="96" t="s">
        <v>12</v>
      </c>
      <c r="E313" s="92" t="s">
        <v>34</v>
      </c>
      <c r="F313" s="114" t="s">
        <v>648</v>
      </c>
      <c r="G313" s="87">
        <v>2603.11</v>
      </c>
      <c r="H313" s="107">
        <v>2603.11</v>
      </c>
      <c r="I313" s="107">
        <v>2603.11</v>
      </c>
    </row>
    <row r="314" spans="1:9" s="100" customFormat="1" ht="105">
      <c r="A314" s="92" t="s">
        <v>412</v>
      </c>
      <c r="B314" s="93">
        <v>7244008000223</v>
      </c>
      <c r="C314" s="88" t="s">
        <v>1327</v>
      </c>
      <c r="D314" s="96" t="s">
        <v>12</v>
      </c>
      <c r="E314" s="92" t="s">
        <v>22</v>
      </c>
      <c r="F314" s="114" t="s">
        <v>649</v>
      </c>
      <c r="G314" s="87">
        <v>103800</v>
      </c>
      <c r="H314" s="107">
        <v>0</v>
      </c>
      <c r="I314" s="107">
        <v>0</v>
      </c>
    </row>
    <row r="315" spans="1:9" s="100" customFormat="1" ht="45">
      <c r="A315" s="92" t="s">
        <v>413</v>
      </c>
      <c r="B315" s="93">
        <v>40432544000147</v>
      </c>
      <c r="C315" s="97" t="s">
        <v>972</v>
      </c>
      <c r="D315" s="96" t="s">
        <v>12</v>
      </c>
      <c r="E315" s="92" t="s">
        <v>34</v>
      </c>
      <c r="F315" s="114" t="s">
        <v>650</v>
      </c>
      <c r="G315" s="87">
        <v>38.369999999999997</v>
      </c>
      <c r="H315" s="107">
        <v>38.369999999999997</v>
      </c>
      <c r="I315" s="107">
        <v>38.369999999999997</v>
      </c>
    </row>
    <row r="316" spans="1:9" s="100" customFormat="1" ht="75">
      <c r="A316" s="92" t="s">
        <v>74</v>
      </c>
      <c r="B316" s="93">
        <v>18422603000147</v>
      </c>
      <c r="C316" s="88" t="s">
        <v>1328</v>
      </c>
      <c r="D316" s="96" t="s">
        <v>19</v>
      </c>
      <c r="E316" s="92" t="s">
        <v>21</v>
      </c>
      <c r="F316" s="114" t="s">
        <v>651</v>
      </c>
      <c r="G316" s="87">
        <v>62000</v>
      </c>
      <c r="H316" s="107">
        <v>0</v>
      </c>
      <c r="I316" s="107">
        <v>0</v>
      </c>
    </row>
    <row r="317" spans="1:9" s="100" customFormat="1" ht="75">
      <c r="A317" s="92" t="s">
        <v>414</v>
      </c>
      <c r="B317" s="93">
        <v>5778325000547</v>
      </c>
      <c r="C317" s="88" t="s">
        <v>1329</v>
      </c>
      <c r="D317" s="96" t="s">
        <v>19</v>
      </c>
      <c r="E317" s="92" t="s">
        <v>21</v>
      </c>
      <c r="F317" s="114" t="s">
        <v>652</v>
      </c>
      <c r="G317" s="87">
        <v>767000</v>
      </c>
      <c r="H317" s="107">
        <v>767000</v>
      </c>
      <c r="I317" s="107">
        <v>767000</v>
      </c>
    </row>
    <row r="318" spans="1:9" s="100" customFormat="1" ht="75">
      <c r="A318" s="92" t="s">
        <v>415</v>
      </c>
      <c r="B318" s="93">
        <v>30647055000159</v>
      </c>
      <c r="C318" s="88" t="s">
        <v>1330</v>
      </c>
      <c r="D318" s="96" t="s">
        <v>19</v>
      </c>
      <c r="E318" s="92" t="s">
        <v>21</v>
      </c>
      <c r="F318" s="114" t="s">
        <v>653</v>
      </c>
      <c r="G318" s="87">
        <v>160834.11000000002</v>
      </c>
      <c r="H318" s="107">
        <v>0</v>
      </c>
      <c r="I318" s="107">
        <v>0</v>
      </c>
    </row>
    <row r="319" spans="1:9" s="100" customFormat="1" ht="60">
      <c r="A319" s="92" t="s">
        <v>352</v>
      </c>
      <c r="B319" s="93">
        <v>265674743</v>
      </c>
      <c r="C319" s="97" t="s">
        <v>973</v>
      </c>
      <c r="D319" s="96" t="s">
        <v>12</v>
      </c>
      <c r="E319" s="92" t="s">
        <v>34</v>
      </c>
      <c r="F319" s="114" t="s">
        <v>654</v>
      </c>
      <c r="G319" s="87">
        <v>867.72</v>
      </c>
      <c r="H319" s="107">
        <v>867.72</v>
      </c>
      <c r="I319" s="107">
        <v>867.72</v>
      </c>
    </row>
    <row r="320" spans="1:9" s="100" customFormat="1" ht="60">
      <c r="A320" s="92" t="s">
        <v>62</v>
      </c>
      <c r="B320" s="93">
        <v>47439394291</v>
      </c>
      <c r="C320" s="97" t="s">
        <v>973</v>
      </c>
      <c r="D320" s="96" t="s">
        <v>12</v>
      </c>
      <c r="E320" s="92" t="s">
        <v>34</v>
      </c>
      <c r="F320" s="114" t="s">
        <v>655</v>
      </c>
      <c r="G320" s="87">
        <v>867.72</v>
      </c>
      <c r="H320" s="107">
        <v>867.72</v>
      </c>
      <c r="I320" s="107">
        <v>867.72</v>
      </c>
    </row>
    <row r="321" spans="1:9" s="100" customFormat="1" ht="60">
      <c r="A321" s="92" t="s">
        <v>65</v>
      </c>
      <c r="B321" s="93">
        <v>34606483253</v>
      </c>
      <c r="C321" s="97" t="s">
        <v>973</v>
      </c>
      <c r="D321" s="96" t="s">
        <v>12</v>
      </c>
      <c r="E321" s="92" t="s">
        <v>34</v>
      </c>
      <c r="F321" s="114" t="s">
        <v>656</v>
      </c>
      <c r="G321" s="87">
        <v>867.7</v>
      </c>
      <c r="H321" s="107">
        <v>867.7</v>
      </c>
      <c r="I321" s="107">
        <v>867.7</v>
      </c>
    </row>
    <row r="322" spans="1:9" s="100" customFormat="1" ht="75">
      <c r="A322" s="92" t="s">
        <v>416</v>
      </c>
      <c r="B322" s="93">
        <v>12891300000197</v>
      </c>
      <c r="C322" s="88" t="s">
        <v>1331</v>
      </c>
      <c r="D322" s="96" t="s">
        <v>19</v>
      </c>
      <c r="E322" s="92" t="s">
        <v>21</v>
      </c>
      <c r="F322" s="114" t="s">
        <v>657</v>
      </c>
      <c r="G322" s="87">
        <v>24620.82</v>
      </c>
      <c r="H322" s="107">
        <v>0</v>
      </c>
      <c r="I322" s="107">
        <v>0</v>
      </c>
    </row>
    <row r="323" spans="1:9" s="100" customFormat="1" ht="75">
      <c r="A323" s="92" t="s">
        <v>417</v>
      </c>
      <c r="B323" s="93">
        <v>3546050541</v>
      </c>
      <c r="C323" s="97" t="s">
        <v>974</v>
      </c>
      <c r="D323" s="96" t="s">
        <v>12</v>
      </c>
      <c r="E323" s="92" t="s">
        <v>34</v>
      </c>
      <c r="F323" s="114" t="s">
        <v>658</v>
      </c>
      <c r="G323" s="87">
        <v>5000</v>
      </c>
      <c r="H323" s="107">
        <v>5000</v>
      </c>
      <c r="I323" s="107">
        <v>5000</v>
      </c>
    </row>
    <row r="324" spans="1:9" s="100" customFormat="1" ht="75">
      <c r="A324" s="92" t="s">
        <v>417</v>
      </c>
      <c r="B324" s="93">
        <v>3546050541</v>
      </c>
      <c r="C324" s="97" t="s">
        <v>974</v>
      </c>
      <c r="D324" s="96" t="s">
        <v>12</v>
      </c>
      <c r="E324" s="92" t="s">
        <v>34</v>
      </c>
      <c r="F324" s="114" t="s">
        <v>659</v>
      </c>
      <c r="G324" s="87">
        <v>5000</v>
      </c>
      <c r="H324" s="107">
        <v>5000</v>
      </c>
      <c r="I324" s="107">
        <v>5000</v>
      </c>
    </row>
    <row r="325" spans="1:9" s="100" customFormat="1" ht="60">
      <c r="A325" s="92" t="s">
        <v>418</v>
      </c>
      <c r="B325" s="93">
        <v>608608203</v>
      </c>
      <c r="C325" s="97" t="s">
        <v>975</v>
      </c>
      <c r="D325" s="96" t="s">
        <v>12</v>
      </c>
      <c r="E325" s="92" t="s">
        <v>34</v>
      </c>
      <c r="F325" s="114" t="s">
        <v>660</v>
      </c>
      <c r="G325" s="87">
        <v>8800</v>
      </c>
      <c r="H325" s="107">
        <v>8800</v>
      </c>
      <c r="I325" s="107">
        <v>8800</v>
      </c>
    </row>
    <row r="326" spans="1:9" s="100" customFormat="1" ht="60">
      <c r="A326" s="92" t="s">
        <v>418</v>
      </c>
      <c r="B326" s="93">
        <v>608608203</v>
      </c>
      <c r="C326" s="97" t="s">
        <v>975</v>
      </c>
      <c r="D326" s="96" t="s">
        <v>12</v>
      </c>
      <c r="E326" s="92" t="s">
        <v>34</v>
      </c>
      <c r="F326" s="114" t="s">
        <v>661</v>
      </c>
      <c r="G326" s="87">
        <v>8800</v>
      </c>
      <c r="H326" s="107">
        <v>8800</v>
      </c>
      <c r="I326" s="107">
        <v>8800</v>
      </c>
    </row>
    <row r="327" spans="1:9" s="100" customFormat="1" ht="60">
      <c r="A327" s="92" t="s">
        <v>419</v>
      </c>
      <c r="B327" s="93">
        <v>5226378416</v>
      </c>
      <c r="C327" s="97" t="s">
        <v>976</v>
      </c>
      <c r="D327" s="96" t="s">
        <v>12</v>
      </c>
      <c r="E327" s="92" t="s">
        <v>34</v>
      </c>
      <c r="F327" s="114" t="s">
        <v>662</v>
      </c>
      <c r="G327" s="87">
        <v>444</v>
      </c>
      <c r="H327" s="107">
        <v>444</v>
      </c>
      <c r="I327" s="107">
        <v>444</v>
      </c>
    </row>
    <row r="328" spans="1:9" s="100" customFormat="1" ht="45">
      <c r="A328" s="92" t="s">
        <v>48</v>
      </c>
      <c r="B328" s="93" t="s">
        <v>49</v>
      </c>
      <c r="C328" s="97" t="s">
        <v>977</v>
      </c>
      <c r="D328" s="96" t="s">
        <v>12</v>
      </c>
      <c r="E328" s="92" t="s">
        <v>34</v>
      </c>
      <c r="F328" s="114" t="s">
        <v>663</v>
      </c>
      <c r="G328" s="87">
        <v>1446.17</v>
      </c>
      <c r="H328" s="107">
        <v>1446.17</v>
      </c>
      <c r="I328" s="107">
        <v>1446.17</v>
      </c>
    </row>
    <row r="329" spans="1:9" s="100" customFormat="1" ht="45">
      <c r="A329" s="92" t="s">
        <v>48</v>
      </c>
      <c r="B329" s="93" t="s">
        <v>49</v>
      </c>
      <c r="C329" s="97" t="s">
        <v>977</v>
      </c>
      <c r="D329" s="96" t="s">
        <v>12</v>
      </c>
      <c r="E329" s="92" t="s">
        <v>34</v>
      </c>
      <c r="F329" s="114" t="s">
        <v>664</v>
      </c>
      <c r="G329" s="87">
        <v>1446.17</v>
      </c>
      <c r="H329" s="107">
        <v>1446.17</v>
      </c>
      <c r="I329" s="107">
        <v>1446.17</v>
      </c>
    </row>
    <row r="330" spans="1:9" s="100" customFormat="1" ht="60">
      <c r="A330" s="92" t="s">
        <v>420</v>
      </c>
      <c r="B330" s="93">
        <v>23863463000182</v>
      </c>
      <c r="C330" s="97" t="s">
        <v>978</v>
      </c>
      <c r="D330" s="96" t="s">
        <v>19</v>
      </c>
      <c r="E330" s="92" t="s">
        <v>22</v>
      </c>
      <c r="F330" s="114" t="s">
        <v>665</v>
      </c>
      <c r="G330" s="87">
        <v>3312</v>
      </c>
      <c r="H330" s="107">
        <v>3312</v>
      </c>
      <c r="I330" s="107">
        <v>3312</v>
      </c>
    </row>
    <row r="331" spans="1:9" s="100" customFormat="1" ht="45">
      <c r="A331" s="92" t="s">
        <v>421</v>
      </c>
      <c r="B331" s="93">
        <v>18125970000189</v>
      </c>
      <c r="C331" s="97" t="s">
        <v>979</v>
      </c>
      <c r="D331" s="96" t="s">
        <v>19</v>
      </c>
      <c r="E331" s="92" t="s">
        <v>22</v>
      </c>
      <c r="F331" s="114" t="s">
        <v>666</v>
      </c>
      <c r="G331" s="87">
        <v>900</v>
      </c>
      <c r="H331" s="107">
        <v>0</v>
      </c>
      <c r="I331" s="107">
        <v>0</v>
      </c>
    </row>
    <row r="332" spans="1:9" s="100" customFormat="1" ht="75">
      <c r="A332" s="92" t="s">
        <v>416</v>
      </c>
      <c r="B332" s="93">
        <v>12891300000197</v>
      </c>
      <c r="C332" s="88" t="s">
        <v>1332</v>
      </c>
      <c r="D332" s="96" t="s">
        <v>19</v>
      </c>
      <c r="E332" s="92" t="s">
        <v>21</v>
      </c>
      <c r="F332" s="114" t="s">
        <v>667</v>
      </c>
      <c r="G332" s="87">
        <v>449497.77</v>
      </c>
      <c r="H332" s="107">
        <v>0</v>
      </c>
      <c r="I332" s="107">
        <v>0</v>
      </c>
    </row>
    <row r="333" spans="1:9" s="100" customFormat="1" ht="60">
      <c r="A333" s="92" t="s">
        <v>422</v>
      </c>
      <c r="B333" s="93">
        <v>47764287253</v>
      </c>
      <c r="C333" s="97" t="s">
        <v>980</v>
      </c>
      <c r="D333" s="96" t="s">
        <v>12</v>
      </c>
      <c r="E333" s="92" t="s">
        <v>34</v>
      </c>
      <c r="F333" s="114" t="s">
        <v>668</v>
      </c>
      <c r="G333" s="87">
        <v>4000</v>
      </c>
      <c r="H333" s="107">
        <v>4000</v>
      </c>
      <c r="I333" s="107">
        <v>4000</v>
      </c>
    </row>
    <row r="334" spans="1:9" s="100" customFormat="1" ht="75">
      <c r="A334" s="92" t="s">
        <v>38</v>
      </c>
      <c r="B334" s="93">
        <v>27985750000116</v>
      </c>
      <c r="C334" s="97" t="s">
        <v>981</v>
      </c>
      <c r="D334" s="96" t="s">
        <v>19</v>
      </c>
      <c r="E334" s="92" t="s">
        <v>21</v>
      </c>
      <c r="F334" s="114" t="s">
        <v>669</v>
      </c>
      <c r="G334" s="87">
        <v>900</v>
      </c>
      <c r="H334" s="107">
        <v>0</v>
      </c>
      <c r="I334" s="107">
        <v>0</v>
      </c>
    </row>
    <row r="335" spans="1:9" s="100" customFormat="1" ht="75">
      <c r="A335" s="92" t="s">
        <v>423</v>
      </c>
      <c r="B335" s="93">
        <v>2153007429</v>
      </c>
      <c r="C335" s="97" t="s">
        <v>982</v>
      </c>
      <c r="D335" s="96" t="s">
        <v>12</v>
      </c>
      <c r="E335" s="92" t="s">
        <v>34</v>
      </c>
      <c r="F335" s="114" t="s">
        <v>670</v>
      </c>
      <c r="G335" s="87">
        <v>1449.57</v>
      </c>
      <c r="H335" s="107">
        <v>0</v>
      </c>
      <c r="I335" s="107">
        <v>0</v>
      </c>
    </row>
    <row r="336" spans="1:9" s="100" customFormat="1" ht="60">
      <c r="A336" s="92" t="s">
        <v>424</v>
      </c>
      <c r="B336" s="93">
        <v>4423858207</v>
      </c>
      <c r="C336" s="97" t="s">
        <v>983</v>
      </c>
      <c r="D336" s="96" t="s">
        <v>12</v>
      </c>
      <c r="E336" s="92" t="s">
        <v>34</v>
      </c>
      <c r="F336" s="114" t="s">
        <v>671</v>
      </c>
      <c r="G336" s="87">
        <v>1680</v>
      </c>
      <c r="H336" s="107">
        <v>1680</v>
      </c>
      <c r="I336" s="107">
        <v>1680</v>
      </c>
    </row>
    <row r="337" spans="1:9" s="100" customFormat="1" ht="75">
      <c r="A337" s="92" t="s">
        <v>38</v>
      </c>
      <c r="B337" s="93">
        <v>27985750000116</v>
      </c>
      <c r="C337" s="97" t="s">
        <v>984</v>
      </c>
      <c r="D337" s="96" t="s">
        <v>19</v>
      </c>
      <c r="E337" s="92" t="s">
        <v>21</v>
      </c>
      <c r="F337" s="114" t="s">
        <v>672</v>
      </c>
      <c r="G337" s="87">
        <v>1500</v>
      </c>
      <c r="H337" s="107">
        <v>0</v>
      </c>
      <c r="I337" s="107">
        <v>0</v>
      </c>
    </row>
    <row r="338" spans="1:9" s="100" customFormat="1" ht="60">
      <c r="A338" s="92" t="s">
        <v>93</v>
      </c>
      <c r="B338" s="93">
        <v>7273545000110</v>
      </c>
      <c r="C338" s="97" t="s">
        <v>985</v>
      </c>
      <c r="D338" s="96" t="s">
        <v>12</v>
      </c>
      <c r="E338" s="92" t="s">
        <v>34</v>
      </c>
      <c r="F338" s="114" t="s">
        <v>673</v>
      </c>
      <c r="G338" s="87">
        <v>5800</v>
      </c>
      <c r="H338" s="107">
        <v>5800</v>
      </c>
      <c r="I338" s="107">
        <v>5800</v>
      </c>
    </row>
    <row r="339" spans="1:9" s="100" customFormat="1" ht="60">
      <c r="A339" s="92" t="s">
        <v>336</v>
      </c>
      <c r="B339" s="93">
        <v>4986163000146</v>
      </c>
      <c r="C339" s="97" t="s">
        <v>986</v>
      </c>
      <c r="D339" s="96" t="s">
        <v>12</v>
      </c>
      <c r="E339" s="92" t="s">
        <v>34</v>
      </c>
      <c r="F339" s="114" t="s">
        <v>674</v>
      </c>
      <c r="G339" s="87">
        <v>2235.88</v>
      </c>
      <c r="H339" s="107">
        <v>2235.88</v>
      </c>
      <c r="I339" s="107">
        <v>2235.88</v>
      </c>
    </row>
    <row r="340" spans="1:9" s="100" customFormat="1" ht="60">
      <c r="A340" s="92" t="s">
        <v>336</v>
      </c>
      <c r="B340" s="93">
        <v>4986163000146</v>
      </c>
      <c r="C340" s="97" t="s">
        <v>987</v>
      </c>
      <c r="D340" s="96" t="s">
        <v>12</v>
      </c>
      <c r="E340" s="92" t="s">
        <v>34</v>
      </c>
      <c r="F340" s="114" t="s">
        <v>675</v>
      </c>
      <c r="G340" s="87">
        <v>295.20999999999998</v>
      </c>
      <c r="H340" s="107">
        <v>295.20999999999998</v>
      </c>
      <c r="I340" s="107">
        <v>295.20999999999998</v>
      </c>
    </row>
    <row r="341" spans="1:9" s="100" customFormat="1" ht="60">
      <c r="A341" s="92" t="s">
        <v>336</v>
      </c>
      <c r="B341" s="93">
        <v>4986163000146</v>
      </c>
      <c r="C341" s="97" t="s">
        <v>988</v>
      </c>
      <c r="D341" s="96" t="s">
        <v>12</v>
      </c>
      <c r="E341" s="92" t="s">
        <v>34</v>
      </c>
      <c r="F341" s="114" t="s">
        <v>676</v>
      </c>
      <c r="G341" s="87">
        <v>683327.7</v>
      </c>
      <c r="H341" s="107">
        <v>683327.7</v>
      </c>
      <c r="I341" s="107">
        <v>683327.7</v>
      </c>
    </row>
    <row r="342" spans="1:9" s="100" customFormat="1" ht="60">
      <c r="A342" s="92" t="s">
        <v>336</v>
      </c>
      <c r="B342" s="93">
        <v>4986163000146</v>
      </c>
      <c r="C342" s="97" t="s">
        <v>989</v>
      </c>
      <c r="D342" s="96" t="s">
        <v>12</v>
      </c>
      <c r="E342" s="92" t="s">
        <v>34</v>
      </c>
      <c r="F342" s="114" t="s">
        <v>677</v>
      </c>
      <c r="G342" s="87">
        <v>348681.9</v>
      </c>
      <c r="H342" s="107">
        <v>348681.9</v>
      </c>
      <c r="I342" s="107">
        <v>348681.9</v>
      </c>
    </row>
    <row r="343" spans="1:9" s="100" customFormat="1" ht="90">
      <c r="A343" s="92" t="s">
        <v>425</v>
      </c>
      <c r="B343" s="93">
        <v>8726128000149</v>
      </c>
      <c r="C343" s="88" t="s">
        <v>1333</v>
      </c>
      <c r="D343" s="96" t="s">
        <v>12</v>
      </c>
      <c r="E343" s="92" t="s">
        <v>13</v>
      </c>
      <c r="F343" s="114" t="s">
        <v>678</v>
      </c>
      <c r="G343" s="87">
        <v>313200</v>
      </c>
      <c r="H343" s="107">
        <v>0</v>
      </c>
      <c r="I343" s="107">
        <v>0</v>
      </c>
    </row>
    <row r="344" spans="1:9" s="100" customFormat="1" ht="45">
      <c r="A344" s="92" t="s">
        <v>426</v>
      </c>
      <c r="B344" s="93">
        <v>14630251000164</v>
      </c>
      <c r="C344" s="97" t="s">
        <v>990</v>
      </c>
      <c r="D344" s="96" t="s">
        <v>12</v>
      </c>
      <c r="E344" s="92" t="s">
        <v>13</v>
      </c>
      <c r="F344" s="114" t="s">
        <v>679</v>
      </c>
      <c r="G344" s="87">
        <v>4342</v>
      </c>
      <c r="H344" s="107">
        <v>0</v>
      </c>
      <c r="I344" s="107">
        <v>0</v>
      </c>
    </row>
    <row r="345" spans="1:9" s="100" customFormat="1" ht="90">
      <c r="A345" s="92" t="s">
        <v>69</v>
      </c>
      <c r="B345" s="93">
        <v>5340639000130</v>
      </c>
      <c r="C345" s="88" t="s">
        <v>1334</v>
      </c>
      <c r="D345" s="96" t="s">
        <v>19</v>
      </c>
      <c r="E345" s="92" t="s">
        <v>21</v>
      </c>
      <c r="F345" s="114" t="s">
        <v>680</v>
      </c>
      <c r="G345" s="87">
        <v>67329.8</v>
      </c>
      <c r="H345" s="107">
        <v>0</v>
      </c>
      <c r="I345" s="107">
        <v>0</v>
      </c>
    </row>
    <row r="346" spans="1:9" s="100" customFormat="1" ht="90">
      <c r="A346" s="92" t="s">
        <v>69</v>
      </c>
      <c r="B346" s="93">
        <v>5340639000130</v>
      </c>
      <c r="C346" s="88" t="s">
        <v>1335</v>
      </c>
      <c r="D346" s="96" t="s">
        <v>19</v>
      </c>
      <c r="E346" s="92" t="s">
        <v>21</v>
      </c>
      <c r="F346" s="114" t="s">
        <v>681</v>
      </c>
      <c r="G346" s="87">
        <v>186219</v>
      </c>
      <c r="H346" s="107">
        <v>0</v>
      </c>
      <c r="I346" s="107">
        <v>0</v>
      </c>
    </row>
    <row r="347" spans="1:9" s="100" customFormat="1" ht="60">
      <c r="A347" s="92" t="s">
        <v>38</v>
      </c>
      <c r="B347" s="93">
        <v>27985750000116</v>
      </c>
      <c r="C347" s="97" t="s">
        <v>991</v>
      </c>
      <c r="D347" s="96" t="s">
        <v>19</v>
      </c>
      <c r="E347" s="92" t="s">
        <v>21</v>
      </c>
      <c r="F347" s="114" t="s">
        <v>682</v>
      </c>
      <c r="G347" s="87">
        <v>5538</v>
      </c>
      <c r="H347" s="107">
        <v>0</v>
      </c>
      <c r="I347" s="107">
        <v>0</v>
      </c>
    </row>
    <row r="348" spans="1:9" s="100" customFormat="1" ht="60">
      <c r="A348" s="92" t="s">
        <v>371</v>
      </c>
      <c r="B348" s="93">
        <v>4322541000197</v>
      </c>
      <c r="C348" s="97" t="s">
        <v>992</v>
      </c>
      <c r="D348" s="96" t="s">
        <v>12</v>
      </c>
      <c r="E348" s="92" t="s">
        <v>34</v>
      </c>
      <c r="F348" s="114" t="s">
        <v>683</v>
      </c>
      <c r="G348" s="87">
        <v>1456.96</v>
      </c>
      <c r="H348" s="107">
        <v>0</v>
      </c>
      <c r="I348" s="107">
        <v>0</v>
      </c>
    </row>
    <row r="349" spans="1:9" s="100" customFormat="1" ht="60">
      <c r="A349" s="92" t="s">
        <v>427</v>
      </c>
      <c r="B349" s="93">
        <v>61429287268</v>
      </c>
      <c r="C349" s="97" t="s">
        <v>993</v>
      </c>
      <c r="D349" s="96" t="s">
        <v>12</v>
      </c>
      <c r="E349" s="92" t="s">
        <v>34</v>
      </c>
      <c r="F349" s="114" t="s">
        <v>684</v>
      </c>
      <c r="G349" s="87">
        <v>8000</v>
      </c>
      <c r="H349" s="107">
        <v>8000</v>
      </c>
      <c r="I349" s="107">
        <v>8000</v>
      </c>
    </row>
    <row r="350" spans="1:9" s="100" customFormat="1" ht="60">
      <c r="A350" s="92" t="s">
        <v>357</v>
      </c>
      <c r="B350" s="93">
        <v>23407581220</v>
      </c>
      <c r="C350" s="97" t="s">
        <v>994</v>
      </c>
      <c r="D350" s="96" t="s">
        <v>12</v>
      </c>
      <c r="E350" s="92" t="s">
        <v>34</v>
      </c>
      <c r="F350" s="114" t="s">
        <v>685</v>
      </c>
      <c r="G350" s="87">
        <v>8800</v>
      </c>
      <c r="H350" s="107">
        <v>8800</v>
      </c>
      <c r="I350" s="107">
        <v>8800</v>
      </c>
    </row>
    <row r="351" spans="1:9" s="100" customFormat="1" ht="45">
      <c r="A351" s="92" t="s">
        <v>48</v>
      </c>
      <c r="B351" s="93" t="s">
        <v>49</v>
      </c>
      <c r="C351" s="97" t="s">
        <v>995</v>
      </c>
      <c r="D351" s="96" t="s">
        <v>12</v>
      </c>
      <c r="E351" s="92" t="s">
        <v>34</v>
      </c>
      <c r="F351" s="109" t="s">
        <v>686</v>
      </c>
      <c r="G351" s="87">
        <v>5530156.3499999996</v>
      </c>
      <c r="H351" s="107">
        <v>3787825.47</v>
      </c>
      <c r="I351" s="107">
        <v>3787825.47</v>
      </c>
    </row>
    <row r="352" spans="1:9" s="100" customFormat="1" ht="105">
      <c r="A352" s="92" t="s">
        <v>48</v>
      </c>
      <c r="B352" s="93" t="s">
        <v>49</v>
      </c>
      <c r="C352" s="97" t="s">
        <v>996</v>
      </c>
      <c r="D352" s="96" t="s">
        <v>12</v>
      </c>
      <c r="E352" s="92" t="s">
        <v>34</v>
      </c>
      <c r="F352" s="109" t="s">
        <v>687</v>
      </c>
      <c r="G352" s="87">
        <v>5409333.3499999996</v>
      </c>
      <c r="H352" s="107">
        <v>4285175.57</v>
      </c>
      <c r="I352" s="107">
        <v>4285175.57</v>
      </c>
    </row>
    <row r="353" spans="1:9" s="100" customFormat="1" ht="150">
      <c r="A353" s="92" t="s">
        <v>48</v>
      </c>
      <c r="B353" s="93" t="s">
        <v>49</v>
      </c>
      <c r="C353" s="97" t="s">
        <v>997</v>
      </c>
      <c r="D353" s="96" t="s">
        <v>12</v>
      </c>
      <c r="E353" s="92" t="s">
        <v>34</v>
      </c>
      <c r="F353" s="109" t="s">
        <v>688</v>
      </c>
      <c r="G353" s="87">
        <v>1760462.03</v>
      </c>
      <c r="H353" s="107">
        <v>1760462.03</v>
      </c>
      <c r="I353" s="107">
        <v>1760462.03</v>
      </c>
    </row>
    <row r="354" spans="1:9" s="100" customFormat="1" ht="210">
      <c r="A354" s="92" t="s">
        <v>48</v>
      </c>
      <c r="B354" s="93" t="s">
        <v>49</v>
      </c>
      <c r="C354" s="97" t="s">
        <v>998</v>
      </c>
      <c r="D354" s="96" t="s">
        <v>12</v>
      </c>
      <c r="E354" s="92" t="s">
        <v>34</v>
      </c>
      <c r="F354" s="109" t="s">
        <v>689</v>
      </c>
      <c r="G354" s="87">
        <v>1595079.9500000002</v>
      </c>
      <c r="H354" s="107">
        <v>1595079.9500000002</v>
      </c>
      <c r="I354" s="107">
        <v>1595079.9500000002</v>
      </c>
    </row>
    <row r="355" spans="1:9" s="100" customFormat="1" ht="105">
      <c r="A355" s="92" t="s">
        <v>48</v>
      </c>
      <c r="B355" s="93" t="s">
        <v>49</v>
      </c>
      <c r="C355" s="97" t="s">
        <v>999</v>
      </c>
      <c r="D355" s="96" t="s">
        <v>12</v>
      </c>
      <c r="E355" s="92" t="s">
        <v>34</v>
      </c>
      <c r="F355" s="109" t="s">
        <v>690</v>
      </c>
      <c r="G355" s="87">
        <v>1452780.93</v>
      </c>
      <c r="H355" s="107">
        <v>1452780.93</v>
      </c>
      <c r="I355" s="107">
        <v>1452780.93</v>
      </c>
    </row>
    <row r="356" spans="1:9" s="100" customFormat="1" ht="60">
      <c r="A356" s="92" t="s">
        <v>48</v>
      </c>
      <c r="B356" s="93" t="s">
        <v>49</v>
      </c>
      <c r="C356" s="97" t="s">
        <v>1000</v>
      </c>
      <c r="D356" s="96" t="s">
        <v>12</v>
      </c>
      <c r="E356" s="92" t="s">
        <v>34</v>
      </c>
      <c r="F356" s="109" t="s">
        <v>691</v>
      </c>
      <c r="G356" s="87">
        <v>432657.51</v>
      </c>
      <c r="H356" s="107">
        <v>432657.51</v>
      </c>
      <c r="I356" s="107">
        <v>432657.51</v>
      </c>
    </row>
    <row r="357" spans="1:9" s="100" customFormat="1" ht="60">
      <c r="A357" s="92" t="s">
        <v>48</v>
      </c>
      <c r="B357" s="93" t="s">
        <v>49</v>
      </c>
      <c r="C357" s="97" t="s">
        <v>1001</v>
      </c>
      <c r="D357" s="96" t="s">
        <v>12</v>
      </c>
      <c r="E357" s="92" t="s">
        <v>34</v>
      </c>
      <c r="F357" s="109" t="s">
        <v>692</v>
      </c>
      <c r="G357" s="87">
        <v>361151.27</v>
      </c>
      <c r="H357" s="107">
        <v>361151.27</v>
      </c>
      <c r="I357" s="107">
        <v>361151.27</v>
      </c>
    </row>
    <row r="358" spans="1:9" s="100" customFormat="1" ht="45">
      <c r="A358" s="92" t="s">
        <v>48</v>
      </c>
      <c r="B358" s="93" t="s">
        <v>49</v>
      </c>
      <c r="C358" s="97" t="s">
        <v>1002</v>
      </c>
      <c r="D358" s="96" t="s">
        <v>12</v>
      </c>
      <c r="E358" s="92" t="s">
        <v>34</v>
      </c>
      <c r="F358" s="109" t="s">
        <v>693</v>
      </c>
      <c r="G358" s="87">
        <v>320287.81</v>
      </c>
      <c r="H358" s="107">
        <v>320287.81</v>
      </c>
      <c r="I358" s="107">
        <v>320287.81</v>
      </c>
    </row>
    <row r="359" spans="1:9" s="100" customFormat="1" ht="75">
      <c r="A359" s="92" t="s">
        <v>48</v>
      </c>
      <c r="B359" s="93" t="s">
        <v>49</v>
      </c>
      <c r="C359" s="97" t="s">
        <v>1003</v>
      </c>
      <c r="D359" s="96" t="s">
        <v>12</v>
      </c>
      <c r="E359" s="92" t="s">
        <v>34</v>
      </c>
      <c r="F359" s="109" t="s">
        <v>694</v>
      </c>
      <c r="G359" s="87">
        <v>319308.61</v>
      </c>
      <c r="H359" s="107">
        <v>319308.61</v>
      </c>
      <c r="I359" s="107">
        <v>319308.61</v>
      </c>
    </row>
    <row r="360" spans="1:9" s="100" customFormat="1" ht="45">
      <c r="A360" s="92" t="s">
        <v>48</v>
      </c>
      <c r="B360" s="93" t="s">
        <v>49</v>
      </c>
      <c r="C360" s="97" t="s">
        <v>1004</v>
      </c>
      <c r="D360" s="96" t="s">
        <v>12</v>
      </c>
      <c r="E360" s="92" t="s">
        <v>34</v>
      </c>
      <c r="F360" s="109" t="s">
        <v>695</v>
      </c>
      <c r="G360" s="87">
        <v>121553.8</v>
      </c>
      <c r="H360" s="107">
        <v>121553.8</v>
      </c>
      <c r="I360" s="107">
        <v>121553.8</v>
      </c>
    </row>
    <row r="361" spans="1:9" s="100" customFormat="1" ht="60">
      <c r="A361" s="92" t="s">
        <v>48</v>
      </c>
      <c r="B361" s="93" t="s">
        <v>49</v>
      </c>
      <c r="C361" s="97" t="s">
        <v>1005</v>
      </c>
      <c r="D361" s="96" t="s">
        <v>12</v>
      </c>
      <c r="E361" s="92" t="s">
        <v>34</v>
      </c>
      <c r="F361" s="109" t="s">
        <v>696</v>
      </c>
      <c r="G361" s="87">
        <v>72441.600000000006</v>
      </c>
      <c r="H361" s="107">
        <v>72441.600000000006</v>
      </c>
      <c r="I361" s="107">
        <v>72441.600000000006</v>
      </c>
    </row>
    <row r="362" spans="1:9" s="100" customFormat="1" ht="75">
      <c r="A362" s="92" t="s">
        <v>48</v>
      </c>
      <c r="B362" s="93" t="s">
        <v>49</v>
      </c>
      <c r="C362" s="97" t="s">
        <v>1006</v>
      </c>
      <c r="D362" s="96" t="s">
        <v>12</v>
      </c>
      <c r="E362" s="92" t="s">
        <v>34</v>
      </c>
      <c r="F362" s="109" t="s">
        <v>697</v>
      </c>
      <c r="G362" s="87">
        <v>42342.65</v>
      </c>
      <c r="H362" s="107">
        <v>42342.65</v>
      </c>
      <c r="I362" s="107">
        <v>42342.65</v>
      </c>
    </row>
    <row r="363" spans="1:9" s="100" customFormat="1" ht="60">
      <c r="A363" s="92" t="s">
        <v>48</v>
      </c>
      <c r="B363" s="93" t="s">
        <v>49</v>
      </c>
      <c r="C363" s="97" t="s">
        <v>1007</v>
      </c>
      <c r="D363" s="96" t="s">
        <v>12</v>
      </c>
      <c r="E363" s="92" t="s">
        <v>34</v>
      </c>
      <c r="F363" s="109" t="s">
        <v>698</v>
      </c>
      <c r="G363" s="87">
        <v>31806.62</v>
      </c>
      <c r="H363" s="107">
        <v>31806.62</v>
      </c>
      <c r="I363" s="107">
        <v>31806.62</v>
      </c>
    </row>
    <row r="364" spans="1:9" s="100" customFormat="1" ht="60">
      <c r="A364" s="92" t="s">
        <v>48</v>
      </c>
      <c r="B364" s="93" t="s">
        <v>49</v>
      </c>
      <c r="C364" s="97" t="s">
        <v>1008</v>
      </c>
      <c r="D364" s="96" t="s">
        <v>12</v>
      </c>
      <c r="E364" s="92" t="s">
        <v>34</v>
      </c>
      <c r="F364" s="109" t="s">
        <v>699</v>
      </c>
      <c r="G364" s="87">
        <v>6844.5</v>
      </c>
      <c r="H364" s="107">
        <v>6844.5</v>
      </c>
      <c r="I364" s="107">
        <v>6844.5</v>
      </c>
    </row>
    <row r="365" spans="1:9" s="100" customFormat="1" ht="45">
      <c r="A365" s="92" t="s">
        <v>336</v>
      </c>
      <c r="B365" s="93">
        <v>4986163000146</v>
      </c>
      <c r="C365" s="97" t="s">
        <v>1009</v>
      </c>
      <c r="D365" s="96" t="s">
        <v>12</v>
      </c>
      <c r="E365" s="92" t="s">
        <v>34</v>
      </c>
      <c r="F365" s="109" t="s">
        <v>700</v>
      </c>
      <c r="G365" s="87">
        <v>1547944.98</v>
      </c>
      <c r="H365" s="107">
        <v>0</v>
      </c>
      <c r="I365" s="107">
        <v>0</v>
      </c>
    </row>
    <row r="366" spans="1:9" s="100" customFormat="1" ht="45">
      <c r="A366" s="92" t="s">
        <v>336</v>
      </c>
      <c r="B366" s="93">
        <v>4986163000146</v>
      </c>
      <c r="C366" s="97" t="s">
        <v>1010</v>
      </c>
      <c r="D366" s="96" t="s">
        <v>12</v>
      </c>
      <c r="E366" s="92" t="s">
        <v>34</v>
      </c>
      <c r="F366" s="109" t="s">
        <v>701</v>
      </c>
      <c r="G366" s="87">
        <v>893730</v>
      </c>
      <c r="H366" s="107">
        <v>0</v>
      </c>
      <c r="I366" s="107">
        <v>0</v>
      </c>
    </row>
    <row r="367" spans="1:9" s="100" customFormat="1" ht="45">
      <c r="A367" s="92" t="s">
        <v>337</v>
      </c>
      <c r="B367" s="93">
        <v>29979036001031</v>
      </c>
      <c r="C367" s="97" t="s">
        <v>1011</v>
      </c>
      <c r="D367" s="96" t="s">
        <v>12</v>
      </c>
      <c r="E367" s="92" t="s">
        <v>34</v>
      </c>
      <c r="F367" s="109" t="s">
        <v>702</v>
      </c>
      <c r="G367" s="87">
        <v>226632.51</v>
      </c>
      <c r="H367" s="107">
        <v>4735.3100000000004</v>
      </c>
      <c r="I367" s="107">
        <v>4735.3100000000004</v>
      </c>
    </row>
    <row r="368" spans="1:9" s="100" customFormat="1" ht="45">
      <c r="A368" s="92" t="s">
        <v>337</v>
      </c>
      <c r="B368" s="93">
        <v>29979036001031</v>
      </c>
      <c r="C368" s="97" t="s">
        <v>1012</v>
      </c>
      <c r="D368" s="96" t="s">
        <v>12</v>
      </c>
      <c r="E368" s="92" t="s">
        <v>34</v>
      </c>
      <c r="F368" s="109" t="s">
        <v>703</v>
      </c>
      <c r="G368" s="87">
        <v>248.59</v>
      </c>
      <c r="H368" s="107">
        <v>0</v>
      </c>
      <c r="I368" s="107">
        <v>0</v>
      </c>
    </row>
    <row r="369" spans="1:9" s="100" customFormat="1" ht="45">
      <c r="A369" s="92" t="s">
        <v>48</v>
      </c>
      <c r="B369" s="93" t="s">
        <v>49</v>
      </c>
      <c r="C369" s="97" t="s">
        <v>1013</v>
      </c>
      <c r="D369" s="96" t="s">
        <v>12</v>
      </c>
      <c r="E369" s="92" t="s">
        <v>34</v>
      </c>
      <c r="F369" s="109" t="s">
        <v>704</v>
      </c>
      <c r="G369" s="87">
        <v>15472</v>
      </c>
      <c r="H369" s="107">
        <v>15472</v>
      </c>
      <c r="I369" s="107">
        <v>15472</v>
      </c>
    </row>
    <row r="370" spans="1:9" s="100" customFormat="1" ht="45">
      <c r="A370" s="92" t="s">
        <v>48</v>
      </c>
      <c r="B370" s="93" t="s">
        <v>49</v>
      </c>
      <c r="C370" s="97" t="s">
        <v>1014</v>
      </c>
      <c r="D370" s="96" t="s">
        <v>12</v>
      </c>
      <c r="E370" s="92" t="s">
        <v>34</v>
      </c>
      <c r="F370" s="109" t="s">
        <v>705</v>
      </c>
      <c r="G370" s="87">
        <v>5157.33</v>
      </c>
      <c r="H370" s="107">
        <v>5157.33</v>
      </c>
      <c r="I370" s="107">
        <v>5157.33</v>
      </c>
    </row>
    <row r="371" spans="1:9" s="100" customFormat="1" ht="60">
      <c r="A371" s="92" t="s">
        <v>357</v>
      </c>
      <c r="B371" s="93">
        <v>23407581220</v>
      </c>
      <c r="C371" s="97" t="s">
        <v>994</v>
      </c>
      <c r="D371" s="96" t="s">
        <v>12</v>
      </c>
      <c r="E371" s="92" t="s">
        <v>34</v>
      </c>
      <c r="F371" s="114" t="s">
        <v>706</v>
      </c>
      <c r="G371" s="87">
        <v>8800</v>
      </c>
      <c r="H371" s="107">
        <v>8800</v>
      </c>
      <c r="I371" s="107">
        <v>8800</v>
      </c>
    </row>
    <row r="372" spans="1:9" s="100" customFormat="1" ht="60">
      <c r="A372" s="92" t="s">
        <v>428</v>
      </c>
      <c r="B372" s="93">
        <v>70411913204</v>
      </c>
      <c r="C372" s="97" t="s">
        <v>1015</v>
      </c>
      <c r="D372" s="96" t="s">
        <v>12</v>
      </c>
      <c r="E372" s="92" t="s">
        <v>34</v>
      </c>
      <c r="F372" s="114" t="s">
        <v>707</v>
      </c>
      <c r="G372" s="87">
        <v>8800</v>
      </c>
      <c r="H372" s="107">
        <v>8800</v>
      </c>
      <c r="I372" s="107">
        <v>8800</v>
      </c>
    </row>
    <row r="373" spans="1:9" s="100" customFormat="1" ht="60">
      <c r="A373" s="92" t="s">
        <v>428</v>
      </c>
      <c r="B373" s="93">
        <v>70411913204</v>
      </c>
      <c r="C373" s="97" t="s">
        <v>1015</v>
      </c>
      <c r="D373" s="96" t="s">
        <v>12</v>
      </c>
      <c r="E373" s="92" t="s">
        <v>34</v>
      </c>
      <c r="F373" s="114" t="s">
        <v>708</v>
      </c>
      <c r="G373" s="87">
        <v>8800</v>
      </c>
      <c r="H373" s="107">
        <v>8800</v>
      </c>
      <c r="I373" s="107">
        <v>8800</v>
      </c>
    </row>
    <row r="374" spans="1:9" s="100" customFormat="1" ht="60">
      <c r="A374" s="92" t="s">
        <v>48</v>
      </c>
      <c r="B374" s="93" t="s">
        <v>49</v>
      </c>
      <c r="C374" s="97" t="s">
        <v>1016</v>
      </c>
      <c r="D374" s="96" t="s">
        <v>12</v>
      </c>
      <c r="E374" s="92" t="s">
        <v>34</v>
      </c>
      <c r="F374" s="109" t="s">
        <v>709</v>
      </c>
      <c r="G374" s="87">
        <v>1164211.72</v>
      </c>
      <c r="H374" s="107">
        <v>1164211.72</v>
      </c>
      <c r="I374" s="107">
        <v>1164211.72</v>
      </c>
    </row>
    <row r="375" spans="1:9" s="100" customFormat="1" ht="60">
      <c r="A375" s="92" t="s">
        <v>48</v>
      </c>
      <c r="B375" s="93" t="s">
        <v>49</v>
      </c>
      <c r="C375" s="97" t="s">
        <v>1017</v>
      </c>
      <c r="D375" s="96" t="s">
        <v>12</v>
      </c>
      <c r="E375" s="92" t="s">
        <v>34</v>
      </c>
      <c r="F375" s="109" t="s">
        <v>710</v>
      </c>
      <c r="G375" s="87">
        <v>14958.13</v>
      </c>
      <c r="H375" s="107">
        <v>14958.13</v>
      </c>
      <c r="I375" s="107">
        <v>14958.13</v>
      </c>
    </row>
    <row r="376" spans="1:9" s="100" customFormat="1" ht="60">
      <c r="A376" s="92" t="s">
        <v>48</v>
      </c>
      <c r="B376" s="93" t="s">
        <v>49</v>
      </c>
      <c r="C376" s="97" t="s">
        <v>1018</v>
      </c>
      <c r="D376" s="96" t="s">
        <v>12</v>
      </c>
      <c r="E376" s="92" t="s">
        <v>34</v>
      </c>
      <c r="F376" s="109" t="s">
        <v>711</v>
      </c>
      <c r="G376" s="87">
        <v>2455.3200000000002</v>
      </c>
      <c r="H376" s="107">
        <v>2455.3200000000002</v>
      </c>
      <c r="I376" s="107">
        <v>2455.3200000000002</v>
      </c>
    </row>
    <row r="377" spans="1:9" s="100" customFormat="1" ht="105">
      <c r="A377" s="92" t="s">
        <v>429</v>
      </c>
      <c r="B377" s="93">
        <v>26504245000140</v>
      </c>
      <c r="C377" s="88" t="s">
        <v>1336</v>
      </c>
      <c r="D377" s="96" t="s">
        <v>19</v>
      </c>
      <c r="E377" s="92" t="s">
        <v>21</v>
      </c>
      <c r="F377" s="114" t="s">
        <v>712</v>
      </c>
      <c r="G377" s="87">
        <v>12864.81</v>
      </c>
      <c r="H377" s="107">
        <v>0</v>
      </c>
      <c r="I377" s="107">
        <v>0</v>
      </c>
    </row>
    <row r="378" spans="1:9" s="100" customFormat="1" ht="45">
      <c r="A378" s="92" t="s">
        <v>48</v>
      </c>
      <c r="B378" s="93" t="s">
        <v>49</v>
      </c>
      <c r="C378" s="97" t="s">
        <v>1019</v>
      </c>
      <c r="D378" s="96" t="s">
        <v>12</v>
      </c>
      <c r="E378" s="92" t="s">
        <v>34</v>
      </c>
      <c r="F378" s="109" t="s">
        <v>713</v>
      </c>
      <c r="G378" s="87">
        <v>2443027.09</v>
      </c>
      <c r="H378" s="107">
        <v>2443027.09</v>
      </c>
      <c r="I378" s="107">
        <v>2443027.09</v>
      </c>
    </row>
    <row r="379" spans="1:9" s="100" customFormat="1" ht="90">
      <c r="A379" s="92" t="s">
        <v>430</v>
      </c>
      <c r="B379" s="93">
        <v>61074175000138</v>
      </c>
      <c r="C379" s="88" t="s">
        <v>1337</v>
      </c>
      <c r="D379" s="96" t="s">
        <v>19</v>
      </c>
      <c r="E379" s="92" t="s">
        <v>21</v>
      </c>
      <c r="F379" s="114" t="s">
        <v>714</v>
      </c>
      <c r="G379" s="87">
        <v>106189.3</v>
      </c>
      <c r="H379" s="107">
        <v>0</v>
      </c>
      <c r="I379" s="107">
        <v>0</v>
      </c>
    </row>
    <row r="380" spans="1:9" s="100" customFormat="1" ht="60">
      <c r="A380" s="92" t="s">
        <v>431</v>
      </c>
      <c r="B380" s="93">
        <v>4501136000136</v>
      </c>
      <c r="C380" s="97" t="s">
        <v>1020</v>
      </c>
      <c r="D380" s="96" t="s">
        <v>19</v>
      </c>
      <c r="E380" s="92" t="s">
        <v>22</v>
      </c>
      <c r="F380" s="114" t="s">
        <v>715</v>
      </c>
      <c r="G380" s="87">
        <v>3334.76</v>
      </c>
      <c r="H380" s="107">
        <v>0</v>
      </c>
      <c r="I380" s="107">
        <v>0</v>
      </c>
    </row>
    <row r="381" spans="1:9" s="100" customFormat="1" ht="60">
      <c r="A381" s="92" t="s">
        <v>48</v>
      </c>
      <c r="B381" s="93" t="s">
        <v>49</v>
      </c>
      <c r="C381" s="97" t="s">
        <v>1021</v>
      </c>
      <c r="D381" s="96" t="s">
        <v>12</v>
      </c>
      <c r="E381" s="92" t="s">
        <v>34</v>
      </c>
      <c r="F381" s="109" t="s">
        <v>716</v>
      </c>
      <c r="G381" s="87">
        <v>77805.55</v>
      </c>
      <c r="H381" s="107">
        <v>76500.61</v>
      </c>
      <c r="I381" s="107">
        <v>76500.61</v>
      </c>
    </row>
    <row r="382" spans="1:9" s="100" customFormat="1" ht="60">
      <c r="A382" s="92" t="s">
        <v>48</v>
      </c>
      <c r="B382" s="93" t="s">
        <v>49</v>
      </c>
      <c r="C382" s="97" t="s">
        <v>1022</v>
      </c>
      <c r="D382" s="96" t="s">
        <v>12</v>
      </c>
      <c r="E382" s="92" t="s">
        <v>34</v>
      </c>
      <c r="F382" s="109" t="s">
        <v>717</v>
      </c>
      <c r="G382" s="87">
        <v>21000</v>
      </c>
      <c r="H382" s="107">
        <v>21000</v>
      </c>
      <c r="I382" s="107">
        <v>21000</v>
      </c>
    </row>
    <row r="383" spans="1:9" s="100" customFormat="1" ht="75">
      <c r="A383" s="92" t="s">
        <v>48</v>
      </c>
      <c r="B383" s="93" t="s">
        <v>49</v>
      </c>
      <c r="C383" s="97" t="s">
        <v>1023</v>
      </c>
      <c r="D383" s="96" t="s">
        <v>12</v>
      </c>
      <c r="E383" s="92" t="s">
        <v>34</v>
      </c>
      <c r="F383" s="109" t="s">
        <v>718</v>
      </c>
      <c r="G383" s="87">
        <v>20000</v>
      </c>
      <c r="H383" s="107">
        <v>20000</v>
      </c>
      <c r="I383" s="107">
        <v>20000</v>
      </c>
    </row>
    <row r="384" spans="1:9" s="100" customFormat="1" ht="45">
      <c r="A384" s="92" t="s">
        <v>336</v>
      </c>
      <c r="B384" s="93">
        <v>4986163000146</v>
      </c>
      <c r="C384" s="97" t="s">
        <v>1024</v>
      </c>
      <c r="D384" s="96" t="s">
        <v>12</v>
      </c>
      <c r="E384" s="92" t="s">
        <v>34</v>
      </c>
      <c r="F384" s="109" t="s">
        <v>719</v>
      </c>
      <c r="G384" s="87">
        <v>2609.88</v>
      </c>
      <c r="H384" s="107">
        <v>0</v>
      </c>
      <c r="I384" s="107">
        <v>0</v>
      </c>
    </row>
    <row r="385" spans="1:9" s="100" customFormat="1" ht="45">
      <c r="A385" s="92" t="s">
        <v>48</v>
      </c>
      <c r="B385" s="93" t="s">
        <v>49</v>
      </c>
      <c r="C385" s="97" t="s">
        <v>1025</v>
      </c>
      <c r="D385" s="96" t="s">
        <v>12</v>
      </c>
      <c r="E385" s="92" t="s">
        <v>34</v>
      </c>
      <c r="F385" s="109" t="s">
        <v>720</v>
      </c>
      <c r="G385" s="87">
        <v>507000</v>
      </c>
      <c r="H385" s="107">
        <v>493056.56</v>
      </c>
      <c r="I385" s="107">
        <v>493056.56</v>
      </c>
    </row>
    <row r="386" spans="1:9" s="100" customFormat="1" ht="60">
      <c r="A386" s="92" t="s">
        <v>48</v>
      </c>
      <c r="B386" s="93" t="s">
        <v>49</v>
      </c>
      <c r="C386" s="97" t="s">
        <v>1026</v>
      </c>
      <c r="D386" s="96" t="s">
        <v>12</v>
      </c>
      <c r="E386" s="92" t="s">
        <v>34</v>
      </c>
      <c r="F386" s="109" t="s">
        <v>721</v>
      </c>
      <c r="G386" s="87">
        <v>182000</v>
      </c>
      <c r="H386" s="107">
        <v>182000</v>
      </c>
      <c r="I386" s="107">
        <v>182000</v>
      </c>
    </row>
    <row r="387" spans="1:9" s="100" customFormat="1" ht="75">
      <c r="A387" s="92" t="s">
        <v>48</v>
      </c>
      <c r="B387" s="93" t="s">
        <v>49</v>
      </c>
      <c r="C387" s="97" t="s">
        <v>1027</v>
      </c>
      <c r="D387" s="96" t="s">
        <v>12</v>
      </c>
      <c r="E387" s="92" t="s">
        <v>34</v>
      </c>
      <c r="F387" s="109" t="s">
        <v>722</v>
      </c>
      <c r="G387" s="87">
        <v>165593.41</v>
      </c>
      <c r="H387" s="107">
        <v>165593.41</v>
      </c>
      <c r="I387" s="107">
        <v>165593.41</v>
      </c>
    </row>
    <row r="388" spans="1:9" s="100" customFormat="1" ht="45">
      <c r="A388" s="92" t="s">
        <v>48</v>
      </c>
      <c r="B388" s="93" t="s">
        <v>49</v>
      </c>
      <c r="C388" s="97" t="s">
        <v>1028</v>
      </c>
      <c r="D388" s="96" t="s">
        <v>12</v>
      </c>
      <c r="E388" s="92" t="s">
        <v>34</v>
      </c>
      <c r="F388" s="109" t="s">
        <v>723</v>
      </c>
      <c r="G388" s="87">
        <v>54600</v>
      </c>
      <c r="H388" s="107">
        <v>54600</v>
      </c>
      <c r="I388" s="107">
        <v>54600</v>
      </c>
    </row>
    <row r="389" spans="1:9" s="100" customFormat="1" ht="45">
      <c r="A389" s="92" t="s">
        <v>48</v>
      </c>
      <c r="B389" s="93" t="s">
        <v>49</v>
      </c>
      <c r="C389" s="97" t="s">
        <v>1029</v>
      </c>
      <c r="D389" s="96" t="s">
        <v>12</v>
      </c>
      <c r="E389" s="92" t="s">
        <v>34</v>
      </c>
      <c r="F389" s="109" t="s">
        <v>724</v>
      </c>
      <c r="G389" s="87">
        <v>10000</v>
      </c>
      <c r="H389" s="107">
        <v>10000</v>
      </c>
      <c r="I389" s="107">
        <v>10000</v>
      </c>
    </row>
    <row r="390" spans="1:9" s="100" customFormat="1" ht="45">
      <c r="A390" s="92" t="s">
        <v>336</v>
      </c>
      <c r="B390" s="93">
        <v>4986163000146</v>
      </c>
      <c r="C390" s="97" t="s">
        <v>1030</v>
      </c>
      <c r="D390" s="96" t="s">
        <v>12</v>
      </c>
      <c r="E390" s="92" t="s">
        <v>34</v>
      </c>
      <c r="F390" s="109" t="s">
        <v>725</v>
      </c>
      <c r="G390" s="87">
        <v>26146.959999999999</v>
      </c>
      <c r="H390" s="107">
        <v>0</v>
      </c>
      <c r="I390" s="107">
        <v>0</v>
      </c>
    </row>
    <row r="391" spans="1:9" s="100" customFormat="1" ht="45">
      <c r="A391" s="92" t="s">
        <v>336</v>
      </c>
      <c r="B391" s="93">
        <v>4986163000146</v>
      </c>
      <c r="C391" s="97" t="s">
        <v>1031</v>
      </c>
      <c r="D391" s="96" t="s">
        <v>12</v>
      </c>
      <c r="E391" s="92" t="s">
        <v>34</v>
      </c>
      <c r="F391" s="109" t="s">
        <v>726</v>
      </c>
      <c r="G391" s="87">
        <v>869.96</v>
      </c>
      <c r="H391" s="107">
        <v>0</v>
      </c>
      <c r="I391" s="107">
        <v>0</v>
      </c>
    </row>
    <row r="392" spans="1:9" s="100" customFormat="1" ht="120">
      <c r="A392" s="92" t="s">
        <v>48</v>
      </c>
      <c r="B392" s="93" t="s">
        <v>49</v>
      </c>
      <c r="C392" s="97" t="s">
        <v>1032</v>
      </c>
      <c r="D392" s="96" t="s">
        <v>12</v>
      </c>
      <c r="E392" s="92" t="s">
        <v>34</v>
      </c>
      <c r="F392" s="109" t="s">
        <v>727</v>
      </c>
      <c r="G392" s="87">
        <v>1488331.98</v>
      </c>
      <c r="H392" s="107">
        <v>1437810</v>
      </c>
      <c r="I392" s="107">
        <v>1437810</v>
      </c>
    </row>
    <row r="393" spans="1:9" s="100" customFormat="1" ht="60">
      <c r="A393" s="92" t="s">
        <v>48</v>
      </c>
      <c r="B393" s="93" t="s">
        <v>49</v>
      </c>
      <c r="C393" s="97" t="s">
        <v>1033</v>
      </c>
      <c r="D393" s="96" t="s">
        <v>12</v>
      </c>
      <c r="E393" s="92" t="s">
        <v>34</v>
      </c>
      <c r="F393" s="109" t="s">
        <v>728</v>
      </c>
      <c r="G393" s="87">
        <v>1466048.74</v>
      </c>
      <c r="H393" s="107">
        <v>1466048.74</v>
      </c>
      <c r="I393" s="107">
        <v>1466048.74</v>
      </c>
    </row>
    <row r="394" spans="1:9" s="100" customFormat="1" ht="60">
      <c r="A394" s="92" t="s">
        <v>48</v>
      </c>
      <c r="B394" s="93" t="s">
        <v>49</v>
      </c>
      <c r="C394" s="97" t="s">
        <v>1034</v>
      </c>
      <c r="D394" s="96" t="s">
        <v>12</v>
      </c>
      <c r="E394" s="92" t="s">
        <v>34</v>
      </c>
      <c r="F394" s="109" t="s">
        <v>729</v>
      </c>
      <c r="G394" s="87">
        <v>730037.29</v>
      </c>
      <c r="H394" s="107">
        <v>730037.29</v>
      </c>
      <c r="I394" s="107">
        <v>730037.29</v>
      </c>
    </row>
    <row r="395" spans="1:9" s="100" customFormat="1" ht="90">
      <c r="A395" s="92" t="s">
        <v>48</v>
      </c>
      <c r="B395" s="93" t="s">
        <v>49</v>
      </c>
      <c r="C395" s="97" t="s">
        <v>1035</v>
      </c>
      <c r="D395" s="96" t="s">
        <v>12</v>
      </c>
      <c r="E395" s="92" t="s">
        <v>34</v>
      </c>
      <c r="F395" s="109" t="s">
        <v>730</v>
      </c>
      <c r="G395" s="87">
        <v>458911.54</v>
      </c>
      <c r="H395" s="107">
        <v>458911.54</v>
      </c>
      <c r="I395" s="107">
        <v>458911.54</v>
      </c>
    </row>
    <row r="396" spans="1:9" s="100" customFormat="1" ht="75">
      <c r="A396" s="92" t="s">
        <v>48</v>
      </c>
      <c r="B396" s="93" t="s">
        <v>49</v>
      </c>
      <c r="C396" s="97" t="s">
        <v>1036</v>
      </c>
      <c r="D396" s="96" t="s">
        <v>12</v>
      </c>
      <c r="E396" s="92" t="s">
        <v>34</v>
      </c>
      <c r="F396" s="109" t="s">
        <v>731</v>
      </c>
      <c r="G396" s="87">
        <v>22014.97</v>
      </c>
      <c r="H396" s="107">
        <v>22014.97</v>
      </c>
      <c r="I396" s="107">
        <v>22014.97</v>
      </c>
    </row>
    <row r="397" spans="1:9" s="100" customFormat="1" ht="45">
      <c r="A397" s="92" t="s">
        <v>48</v>
      </c>
      <c r="B397" s="93" t="s">
        <v>49</v>
      </c>
      <c r="C397" s="97" t="s">
        <v>1037</v>
      </c>
      <c r="D397" s="96" t="s">
        <v>12</v>
      </c>
      <c r="E397" s="92" t="s">
        <v>34</v>
      </c>
      <c r="F397" s="109" t="s">
        <v>732</v>
      </c>
      <c r="G397" s="87">
        <v>14000</v>
      </c>
      <c r="H397" s="107">
        <v>14000</v>
      </c>
      <c r="I397" s="107">
        <v>14000</v>
      </c>
    </row>
    <row r="398" spans="1:9" s="100" customFormat="1" ht="45">
      <c r="A398" s="92" t="s">
        <v>48</v>
      </c>
      <c r="B398" s="93" t="s">
        <v>49</v>
      </c>
      <c r="C398" s="97" t="s">
        <v>1038</v>
      </c>
      <c r="D398" s="96" t="s">
        <v>12</v>
      </c>
      <c r="E398" s="92" t="s">
        <v>34</v>
      </c>
      <c r="F398" s="109" t="s">
        <v>733</v>
      </c>
      <c r="G398" s="87">
        <v>8016.5700000000015</v>
      </c>
      <c r="H398" s="107">
        <v>8016.5700000000015</v>
      </c>
      <c r="I398" s="107">
        <v>8016.5700000000015</v>
      </c>
    </row>
    <row r="399" spans="1:9" s="100" customFormat="1" ht="60">
      <c r="A399" s="92" t="s">
        <v>48</v>
      </c>
      <c r="B399" s="93" t="s">
        <v>49</v>
      </c>
      <c r="C399" s="97" t="s">
        <v>1039</v>
      </c>
      <c r="D399" s="96" t="s">
        <v>12</v>
      </c>
      <c r="E399" s="92" t="s">
        <v>34</v>
      </c>
      <c r="F399" s="109" t="s">
        <v>734</v>
      </c>
      <c r="G399" s="87">
        <v>1295.98</v>
      </c>
      <c r="H399" s="107">
        <v>1295.98</v>
      </c>
      <c r="I399" s="107">
        <v>1295.98</v>
      </c>
    </row>
    <row r="400" spans="1:9" s="100" customFormat="1" ht="45">
      <c r="A400" s="92" t="s">
        <v>48</v>
      </c>
      <c r="B400" s="93" t="s">
        <v>49</v>
      </c>
      <c r="C400" s="97" t="s">
        <v>1040</v>
      </c>
      <c r="D400" s="96" t="s">
        <v>12</v>
      </c>
      <c r="E400" s="92" t="s">
        <v>34</v>
      </c>
      <c r="F400" s="109" t="s">
        <v>735</v>
      </c>
      <c r="G400" s="87">
        <v>847.35</v>
      </c>
      <c r="H400" s="107">
        <v>847.35</v>
      </c>
      <c r="I400" s="107">
        <v>847.35</v>
      </c>
    </row>
    <row r="401" spans="1:9" s="100" customFormat="1" ht="45">
      <c r="A401" s="92" t="s">
        <v>48</v>
      </c>
      <c r="B401" s="93" t="s">
        <v>49</v>
      </c>
      <c r="C401" s="97" t="s">
        <v>1041</v>
      </c>
      <c r="D401" s="96" t="s">
        <v>12</v>
      </c>
      <c r="E401" s="92" t="s">
        <v>34</v>
      </c>
      <c r="F401" s="109" t="s">
        <v>736</v>
      </c>
      <c r="G401" s="87">
        <v>341.06</v>
      </c>
      <c r="H401" s="107">
        <v>341.06</v>
      </c>
      <c r="I401" s="107">
        <v>341.06</v>
      </c>
    </row>
    <row r="402" spans="1:9" s="100" customFormat="1" ht="45">
      <c r="A402" s="92" t="s">
        <v>336</v>
      </c>
      <c r="B402" s="93">
        <v>4986163000146</v>
      </c>
      <c r="C402" s="97" t="s">
        <v>1042</v>
      </c>
      <c r="D402" s="96" t="s">
        <v>12</v>
      </c>
      <c r="E402" s="92" t="s">
        <v>34</v>
      </c>
      <c r="F402" s="109" t="s">
        <v>737</v>
      </c>
      <c r="G402" s="87">
        <v>96320</v>
      </c>
      <c r="H402" s="107">
        <v>0</v>
      </c>
      <c r="I402" s="107">
        <v>0</v>
      </c>
    </row>
    <row r="403" spans="1:9" s="100" customFormat="1" ht="45">
      <c r="A403" s="92" t="s">
        <v>336</v>
      </c>
      <c r="B403" s="93">
        <v>4986163000146</v>
      </c>
      <c r="C403" s="97" t="s">
        <v>1043</v>
      </c>
      <c r="D403" s="96" t="s">
        <v>12</v>
      </c>
      <c r="E403" s="92" t="s">
        <v>34</v>
      </c>
      <c r="F403" s="109" t="s">
        <v>738</v>
      </c>
      <c r="G403" s="87">
        <v>2361.98</v>
      </c>
      <c r="H403" s="107">
        <v>0</v>
      </c>
      <c r="I403" s="107">
        <v>0</v>
      </c>
    </row>
    <row r="404" spans="1:9" s="100" customFormat="1" ht="90">
      <c r="A404" s="92" t="s">
        <v>346</v>
      </c>
      <c r="B404" s="93">
        <v>2722522209</v>
      </c>
      <c r="C404" s="97" t="s">
        <v>1044</v>
      </c>
      <c r="D404" s="96" t="s">
        <v>12</v>
      </c>
      <c r="E404" s="92" t="s">
        <v>34</v>
      </c>
      <c r="F404" s="114" t="s">
        <v>739</v>
      </c>
      <c r="G404" s="87">
        <v>2933.9</v>
      </c>
      <c r="H404" s="107">
        <v>2933.9</v>
      </c>
      <c r="I404" s="107">
        <v>2933.9</v>
      </c>
    </row>
    <row r="405" spans="1:9" s="100" customFormat="1" ht="75">
      <c r="A405" s="92" t="s">
        <v>432</v>
      </c>
      <c r="B405" s="93">
        <v>22865751000103</v>
      </c>
      <c r="C405" s="88" t="s">
        <v>1338</v>
      </c>
      <c r="D405" s="96" t="s">
        <v>19</v>
      </c>
      <c r="E405" s="92" t="s">
        <v>21</v>
      </c>
      <c r="F405" s="114" t="s">
        <v>740</v>
      </c>
      <c r="G405" s="87">
        <v>594900</v>
      </c>
      <c r="H405" s="107">
        <v>0</v>
      </c>
      <c r="I405" s="107">
        <v>0</v>
      </c>
    </row>
    <row r="406" spans="1:9" s="100" customFormat="1" ht="75">
      <c r="A406" s="92" t="s">
        <v>433</v>
      </c>
      <c r="B406" s="93">
        <v>17615848000128</v>
      </c>
      <c r="C406" s="97" t="s">
        <v>1045</v>
      </c>
      <c r="D406" s="96" t="s">
        <v>19</v>
      </c>
      <c r="E406" s="92" t="s">
        <v>21</v>
      </c>
      <c r="F406" s="114" t="s">
        <v>741</v>
      </c>
      <c r="G406" s="87">
        <v>466</v>
      </c>
      <c r="H406" s="107">
        <v>0</v>
      </c>
      <c r="I406" s="107">
        <v>0</v>
      </c>
    </row>
    <row r="407" spans="1:9" s="100" customFormat="1" ht="90">
      <c r="A407" s="92" t="s">
        <v>434</v>
      </c>
      <c r="B407" s="93">
        <v>21540360000156</v>
      </c>
      <c r="C407" s="97" t="s">
        <v>1046</v>
      </c>
      <c r="D407" s="96" t="s">
        <v>19</v>
      </c>
      <c r="E407" s="92" t="s">
        <v>21</v>
      </c>
      <c r="F407" s="114" t="s">
        <v>742</v>
      </c>
      <c r="G407" s="87">
        <v>760</v>
      </c>
      <c r="H407" s="107">
        <v>0</v>
      </c>
      <c r="I407" s="107">
        <v>0</v>
      </c>
    </row>
    <row r="408" spans="1:9" s="100" customFormat="1" ht="75">
      <c r="A408" s="92" t="s">
        <v>402</v>
      </c>
      <c r="B408" s="93">
        <v>34477381204</v>
      </c>
      <c r="C408" s="97" t="s">
        <v>1047</v>
      </c>
      <c r="D408" s="96" t="s">
        <v>12</v>
      </c>
      <c r="E408" s="92" t="s">
        <v>34</v>
      </c>
      <c r="F408" s="114" t="s">
        <v>743</v>
      </c>
      <c r="G408" s="87">
        <v>1782.83</v>
      </c>
      <c r="H408" s="107">
        <v>0</v>
      </c>
      <c r="I408" s="107">
        <v>0</v>
      </c>
    </row>
    <row r="409" spans="1:9" s="100" customFormat="1" ht="75">
      <c r="A409" s="92" t="s">
        <v>405</v>
      </c>
      <c r="B409" s="93">
        <v>74092049234</v>
      </c>
      <c r="C409" s="97" t="s">
        <v>1048</v>
      </c>
      <c r="D409" s="96" t="s">
        <v>12</v>
      </c>
      <c r="E409" s="92" t="s">
        <v>34</v>
      </c>
      <c r="F409" s="114" t="s">
        <v>744</v>
      </c>
      <c r="G409" s="87">
        <v>2024.64</v>
      </c>
      <c r="H409" s="107">
        <v>0</v>
      </c>
      <c r="I409" s="107">
        <v>0</v>
      </c>
    </row>
    <row r="410" spans="1:9" s="100" customFormat="1" ht="75">
      <c r="A410" s="92" t="s">
        <v>414</v>
      </c>
      <c r="B410" s="93">
        <v>5778325000547</v>
      </c>
      <c r="C410" s="97" t="s">
        <v>1049</v>
      </c>
      <c r="D410" s="96" t="s">
        <v>19</v>
      </c>
      <c r="E410" s="92" t="s">
        <v>21</v>
      </c>
      <c r="F410" s="114" t="s">
        <v>745</v>
      </c>
      <c r="G410" s="87">
        <v>336000</v>
      </c>
      <c r="H410" s="107">
        <v>0</v>
      </c>
      <c r="I410" s="107">
        <v>0</v>
      </c>
    </row>
    <row r="411" spans="1:9" s="100" customFormat="1" ht="90">
      <c r="A411" s="92" t="s">
        <v>400</v>
      </c>
      <c r="B411" s="93">
        <v>43854850204</v>
      </c>
      <c r="C411" s="97" t="s">
        <v>1050</v>
      </c>
      <c r="D411" s="96" t="s">
        <v>12</v>
      </c>
      <c r="E411" s="92" t="s">
        <v>34</v>
      </c>
      <c r="F411" s="114" t="s">
        <v>746</v>
      </c>
      <c r="G411" s="87">
        <v>3144.32</v>
      </c>
      <c r="H411" s="107">
        <v>3144.32</v>
      </c>
      <c r="I411" s="107">
        <v>3144.32</v>
      </c>
    </row>
    <row r="412" spans="1:9" s="100" customFormat="1" ht="90">
      <c r="A412" s="92" t="s">
        <v>354</v>
      </c>
      <c r="B412" s="93">
        <v>7618522200</v>
      </c>
      <c r="C412" s="97" t="s">
        <v>1051</v>
      </c>
      <c r="D412" s="96" t="s">
        <v>12</v>
      </c>
      <c r="E412" s="92" t="s">
        <v>34</v>
      </c>
      <c r="F412" s="114" t="s">
        <v>747</v>
      </c>
      <c r="G412" s="87">
        <v>1446.05</v>
      </c>
      <c r="H412" s="107">
        <v>1446.05</v>
      </c>
      <c r="I412" s="107">
        <v>1446.05</v>
      </c>
    </row>
    <row r="413" spans="1:9" s="100" customFormat="1" ht="75">
      <c r="A413" s="92" t="s">
        <v>435</v>
      </c>
      <c r="B413" s="93">
        <v>84961929620</v>
      </c>
      <c r="C413" s="97" t="s">
        <v>1052</v>
      </c>
      <c r="D413" s="96" t="s">
        <v>12</v>
      </c>
      <c r="E413" s="92" t="s">
        <v>34</v>
      </c>
      <c r="F413" s="114" t="s">
        <v>748</v>
      </c>
      <c r="G413" s="87">
        <v>1446.17</v>
      </c>
      <c r="H413" s="107">
        <v>1446.17</v>
      </c>
      <c r="I413" s="107">
        <v>1446.17</v>
      </c>
    </row>
    <row r="414" spans="1:9" s="100" customFormat="1" ht="75">
      <c r="A414" s="92" t="s">
        <v>38</v>
      </c>
      <c r="B414" s="93">
        <v>27985750000116</v>
      </c>
      <c r="C414" s="97" t="s">
        <v>1053</v>
      </c>
      <c r="D414" s="96" t="s">
        <v>12</v>
      </c>
      <c r="E414" s="92" t="s">
        <v>34</v>
      </c>
      <c r="F414" s="114" t="s">
        <v>749</v>
      </c>
      <c r="G414" s="87">
        <v>1500</v>
      </c>
      <c r="H414" s="107">
        <v>0</v>
      </c>
      <c r="I414" s="107">
        <v>0</v>
      </c>
    </row>
    <row r="415" spans="1:9" s="100" customFormat="1" ht="60">
      <c r="A415" s="92" t="s">
        <v>436</v>
      </c>
      <c r="B415" s="93">
        <v>4312674000182</v>
      </c>
      <c r="C415" s="97" t="s">
        <v>1054</v>
      </c>
      <c r="D415" s="96" t="s">
        <v>12</v>
      </c>
      <c r="E415" s="92" t="s">
        <v>34</v>
      </c>
      <c r="F415" s="114" t="s">
        <v>750</v>
      </c>
      <c r="G415" s="87">
        <v>147627.12</v>
      </c>
      <c r="H415" s="107">
        <v>0</v>
      </c>
      <c r="I415" s="107">
        <v>0</v>
      </c>
    </row>
    <row r="416" spans="1:9" s="100" customFormat="1" ht="45">
      <c r="A416" s="92" t="s">
        <v>351</v>
      </c>
      <c r="B416" s="93">
        <v>68544650287</v>
      </c>
      <c r="C416" s="97" t="s">
        <v>1055</v>
      </c>
      <c r="D416" s="96" t="s">
        <v>12</v>
      </c>
      <c r="E416" s="92" t="s">
        <v>34</v>
      </c>
      <c r="F416" s="114" t="s">
        <v>751</v>
      </c>
      <c r="G416" s="87">
        <v>289.23</v>
      </c>
      <c r="H416" s="107">
        <v>289.23</v>
      </c>
      <c r="I416" s="107">
        <v>289.23</v>
      </c>
    </row>
    <row r="417" spans="1:9" s="100" customFormat="1" ht="60">
      <c r="A417" s="92" t="s">
        <v>348</v>
      </c>
      <c r="B417" s="93">
        <v>23977817272</v>
      </c>
      <c r="C417" s="97" t="s">
        <v>1056</v>
      </c>
      <c r="D417" s="96" t="s">
        <v>12</v>
      </c>
      <c r="E417" s="92" t="s">
        <v>34</v>
      </c>
      <c r="F417" s="114" t="s">
        <v>752</v>
      </c>
      <c r="G417" s="87">
        <v>2024.68</v>
      </c>
      <c r="H417" s="107">
        <v>2024.68</v>
      </c>
      <c r="I417" s="107">
        <v>2024.68</v>
      </c>
    </row>
    <row r="418" spans="1:9" s="100" customFormat="1" ht="45">
      <c r="A418" s="92" t="s">
        <v>437</v>
      </c>
      <c r="B418" s="93">
        <v>1146596138</v>
      </c>
      <c r="C418" s="97" t="s">
        <v>1057</v>
      </c>
      <c r="D418" s="96" t="s">
        <v>12</v>
      </c>
      <c r="E418" s="92" t="s">
        <v>34</v>
      </c>
      <c r="F418" s="114" t="s">
        <v>753</v>
      </c>
      <c r="G418" s="87">
        <v>2024.64</v>
      </c>
      <c r="H418" s="107">
        <v>2024.64</v>
      </c>
      <c r="I418" s="107">
        <v>2024.64</v>
      </c>
    </row>
    <row r="419" spans="1:9" s="100" customFormat="1" ht="75">
      <c r="A419" s="92" t="s">
        <v>348</v>
      </c>
      <c r="B419" s="93">
        <v>23977817272</v>
      </c>
      <c r="C419" s="97" t="s">
        <v>1058</v>
      </c>
      <c r="D419" s="96" t="s">
        <v>12</v>
      </c>
      <c r="E419" s="92" t="s">
        <v>34</v>
      </c>
      <c r="F419" s="114" t="s">
        <v>754</v>
      </c>
      <c r="G419" s="87">
        <v>289.24</v>
      </c>
      <c r="H419" s="107">
        <v>289.24</v>
      </c>
      <c r="I419" s="107">
        <v>289.24</v>
      </c>
    </row>
    <row r="420" spans="1:9" s="100" customFormat="1" ht="45">
      <c r="A420" s="92" t="s">
        <v>365</v>
      </c>
      <c r="B420" s="93">
        <v>69920150282</v>
      </c>
      <c r="C420" s="97" t="s">
        <v>1059</v>
      </c>
      <c r="D420" s="96" t="s">
        <v>12</v>
      </c>
      <c r="E420" s="92" t="s">
        <v>34</v>
      </c>
      <c r="F420" s="114" t="s">
        <v>755</v>
      </c>
      <c r="G420" s="87">
        <v>289.23</v>
      </c>
      <c r="H420" s="107">
        <v>289.23</v>
      </c>
      <c r="I420" s="107">
        <v>289.23</v>
      </c>
    </row>
    <row r="421" spans="1:9" s="100" customFormat="1" ht="60">
      <c r="A421" s="92" t="s">
        <v>48</v>
      </c>
      <c r="B421" s="93" t="s">
        <v>49</v>
      </c>
      <c r="C421" s="97" t="s">
        <v>1060</v>
      </c>
      <c r="D421" s="96" t="s">
        <v>12</v>
      </c>
      <c r="E421" s="92" t="s">
        <v>34</v>
      </c>
      <c r="F421" s="114" t="s">
        <v>756</v>
      </c>
      <c r="G421" s="87">
        <v>30000</v>
      </c>
      <c r="H421" s="107">
        <v>0</v>
      </c>
      <c r="I421" s="107">
        <v>0</v>
      </c>
    </row>
    <row r="422" spans="1:9" s="100" customFormat="1" ht="45">
      <c r="A422" s="92" t="s">
        <v>395</v>
      </c>
      <c r="B422" s="93" t="s">
        <v>335</v>
      </c>
      <c r="C422" s="97" t="s">
        <v>1061</v>
      </c>
      <c r="D422" s="96" t="s">
        <v>12</v>
      </c>
      <c r="E422" s="92" t="s">
        <v>34</v>
      </c>
      <c r="F422" s="114" t="s">
        <v>757</v>
      </c>
      <c r="G422" s="87">
        <v>461865.61</v>
      </c>
      <c r="H422" s="107">
        <v>458937.95</v>
      </c>
      <c r="I422" s="107">
        <v>458937.95</v>
      </c>
    </row>
    <row r="423" spans="1:9" s="100" customFormat="1" ht="45">
      <c r="A423" s="92" t="s">
        <v>438</v>
      </c>
      <c r="B423" s="93">
        <v>40434230200</v>
      </c>
      <c r="C423" s="97" t="s">
        <v>1062</v>
      </c>
      <c r="D423" s="96" t="s">
        <v>12</v>
      </c>
      <c r="E423" s="92" t="s">
        <v>34</v>
      </c>
      <c r="F423" s="114" t="s">
        <v>758</v>
      </c>
      <c r="G423" s="87">
        <v>4402.05</v>
      </c>
      <c r="H423" s="107">
        <v>0</v>
      </c>
      <c r="I423" s="107">
        <v>0</v>
      </c>
    </row>
    <row r="424" spans="1:9" s="100" customFormat="1" ht="45">
      <c r="A424" s="92" t="s">
        <v>395</v>
      </c>
      <c r="B424" s="93" t="s">
        <v>335</v>
      </c>
      <c r="C424" s="97" t="s">
        <v>1063</v>
      </c>
      <c r="D424" s="96" t="s">
        <v>12</v>
      </c>
      <c r="E424" s="92" t="s">
        <v>34</v>
      </c>
      <c r="F424" s="114" t="s">
        <v>759</v>
      </c>
      <c r="G424" s="87">
        <v>227062.8</v>
      </c>
      <c r="H424" s="107">
        <v>225908.81</v>
      </c>
      <c r="I424" s="107">
        <v>225908.81</v>
      </c>
    </row>
    <row r="425" spans="1:9" s="100" customFormat="1" ht="45">
      <c r="A425" s="92" t="s">
        <v>351</v>
      </c>
      <c r="B425" s="93">
        <v>68544650287</v>
      </c>
      <c r="C425" s="97" t="s">
        <v>1064</v>
      </c>
      <c r="D425" s="96" t="s">
        <v>12</v>
      </c>
      <c r="E425" s="92" t="s">
        <v>34</v>
      </c>
      <c r="F425" s="114" t="s">
        <v>760</v>
      </c>
      <c r="G425" s="87">
        <v>289.23</v>
      </c>
      <c r="H425" s="107">
        <v>289.23</v>
      </c>
      <c r="I425" s="107">
        <v>289.23</v>
      </c>
    </row>
    <row r="426" spans="1:9" s="100" customFormat="1" ht="45">
      <c r="A426" s="92" t="s">
        <v>66</v>
      </c>
      <c r="B426" s="93">
        <v>43903290220</v>
      </c>
      <c r="C426" s="97" t="s">
        <v>1065</v>
      </c>
      <c r="D426" s="96" t="s">
        <v>12</v>
      </c>
      <c r="E426" s="92" t="s">
        <v>34</v>
      </c>
      <c r="F426" s="114" t="s">
        <v>761</v>
      </c>
      <c r="G426" s="87">
        <v>289.23</v>
      </c>
      <c r="H426" s="107">
        <v>289.23</v>
      </c>
      <c r="I426" s="107">
        <v>289.23</v>
      </c>
    </row>
    <row r="427" spans="1:9" s="100" customFormat="1" ht="45">
      <c r="A427" s="92" t="s">
        <v>66</v>
      </c>
      <c r="B427" s="93">
        <v>43903290220</v>
      </c>
      <c r="C427" s="97" t="s">
        <v>1066</v>
      </c>
      <c r="D427" s="96" t="s">
        <v>12</v>
      </c>
      <c r="E427" s="92" t="s">
        <v>34</v>
      </c>
      <c r="F427" s="114" t="s">
        <v>762</v>
      </c>
      <c r="G427" s="87">
        <v>289.23</v>
      </c>
      <c r="H427" s="107">
        <v>289.23</v>
      </c>
      <c r="I427" s="107">
        <v>289.23</v>
      </c>
    </row>
    <row r="428" spans="1:9" s="100" customFormat="1" ht="90">
      <c r="A428" s="92" t="s">
        <v>402</v>
      </c>
      <c r="B428" s="93">
        <v>34477381204</v>
      </c>
      <c r="C428" s="97" t="s">
        <v>1067</v>
      </c>
      <c r="D428" s="96" t="s">
        <v>12</v>
      </c>
      <c r="E428" s="92" t="s">
        <v>34</v>
      </c>
      <c r="F428" s="114" t="s">
        <v>763</v>
      </c>
      <c r="G428" s="87">
        <v>1782.83</v>
      </c>
      <c r="H428" s="107">
        <v>0</v>
      </c>
      <c r="I428" s="107">
        <v>0</v>
      </c>
    </row>
    <row r="429" spans="1:9" s="100" customFormat="1" ht="90">
      <c r="A429" s="92" t="s">
        <v>439</v>
      </c>
      <c r="B429" s="93">
        <v>52498107215</v>
      </c>
      <c r="C429" s="97" t="s">
        <v>1068</v>
      </c>
      <c r="D429" s="96" t="s">
        <v>12</v>
      </c>
      <c r="E429" s="92" t="s">
        <v>34</v>
      </c>
      <c r="F429" s="114" t="s">
        <v>764</v>
      </c>
      <c r="G429" s="87">
        <v>2024.64</v>
      </c>
      <c r="H429" s="107">
        <v>0</v>
      </c>
      <c r="I429" s="107">
        <v>0</v>
      </c>
    </row>
    <row r="430" spans="1:9" s="100" customFormat="1" ht="75">
      <c r="A430" s="92" t="s">
        <v>365</v>
      </c>
      <c r="B430" s="93">
        <v>69920150282</v>
      </c>
      <c r="C430" s="97" t="s">
        <v>1069</v>
      </c>
      <c r="D430" s="96" t="s">
        <v>12</v>
      </c>
      <c r="E430" s="92" t="s">
        <v>34</v>
      </c>
      <c r="F430" s="114" t="s">
        <v>765</v>
      </c>
      <c r="G430" s="87">
        <v>867.7</v>
      </c>
      <c r="H430" s="107">
        <v>867.7</v>
      </c>
      <c r="I430" s="107">
        <v>867.7</v>
      </c>
    </row>
    <row r="431" spans="1:9" s="100" customFormat="1" ht="90">
      <c r="A431" s="92" t="s">
        <v>354</v>
      </c>
      <c r="B431" s="93">
        <v>7618522200</v>
      </c>
      <c r="C431" s="97" t="s">
        <v>1070</v>
      </c>
      <c r="D431" s="96" t="s">
        <v>12</v>
      </c>
      <c r="E431" s="92" t="s">
        <v>34</v>
      </c>
      <c r="F431" s="114" t="s">
        <v>766</v>
      </c>
      <c r="G431" s="87">
        <v>867.63</v>
      </c>
      <c r="H431" s="107">
        <v>867.63</v>
      </c>
      <c r="I431" s="107">
        <v>867.63</v>
      </c>
    </row>
    <row r="432" spans="1:9" s="100" customFormat="1" ht="90">
      <c r="A432" s="92" t="s">
        <v>351</v>
      </c>
      <c r="B432" s="93">
        <v>68544650287</v>
      </c>
      <c r="C432" s="97" t="s">
        <v>1071</v>
      </c>
      <c r="D432" s="96" t="s">
        <v>12</v>
      </c>
      <c r="E432" s="92" t="s">
        <v>34</v>
      </c>
      <c r="F432" s="114" t="s">
        <v>767</v>
      </c>
      <c r="G432" s="87">
        <v>867.7</v>
      </c>
      <c r="H432" s="107">
        <v>867.7</v>
      </c>
      <c r="I432" s="107">
        <v>867.7</v>
      </c>
    </row>
    <row r="433" spans="1:9" s="100" customFormat="1" ht="90">
      <c r="A433" s="92" t="s">
        <v>63</v>
      </c>
      <c r="B433" s="93">
        <v>41815610204</v>
      </c>
      <c r="C433" s="97" t="s">
        <v>1072</v>
      </c>
      <c r="D433" s="96" t="s">
        <v>12</v>
      </c>
      <c r="E433" s="92" t="s">
        <v>34</v>
      </c>
      <c r="F433" s="114" t="s">
        <v>768</v>
      </c>
      <c r="G433" s="87">
        <v>1446.2</v>
      </c>
      <c r="H433" s="107">
        <v>0</v>
      </c>
      <c r="I433" s="107">
        <v>0</v>
      </c>
    </row>
    <row r="434" spans="1:9" s="100" customFormat="1" ht="90">
      <c r="A434" s="92" t="s">
        <v>66</v>
      </c>
      <c r="B434" s="93">
        <v>43903290220</v>
      </c>
      <c r="C434" s="97" t="s">
        <v>1073</v>
      </c>
      <c r="D434" s="96" t="s">
        <v>12</v>
      </c>
      <c r="E434" s="92" t="s">
        <v>34</v>
      </c>
      <c r="F434" s="114" t="s">
        <v>769</v>
      </c>
      <c r="G434" s="87">
        <v>1446.17</v>
      </c>
      <c r="H434" s="107">
        <v>0</v>
      </c>
      <c r="I434" s="107">
        <v>0</v>
      </c>
    </row>
    <row r="435" spans="1:9" s="100" customFormat="1" ht="90">
      <c r="A435" s="92" t="s">
        <v>72</v>
      </c>
      <c r="B435" s="93">
        <v>96273119287</v>
      </c>
      <c r="C435" s="97" t="s">
        <v>1074</v>
      </c>
      <c r="D435" s="96" t="s">
        <v>12</v>
      </c>
      <c r="E435" s="92" t="s">
        <v>34</v>
      </c>
      <c r="F435" s="114" t="s">
        <v>770</v>
      </c>
      <c r="G435" s="87">
        <v>2024.64</v>
      </c>
      <c r="H435" s="107">
        <v>0</v>
      </c>
      <c r="I435" s="107">
        <v>0</v>
      </c>
    </row>
    <row r="436" spans="1:9" s="100" customFormat="1" ht="60">
      <c r="A436" s="92" t="s">
        <v>48</v>
      </c>
      <c r="B436" s="93" t="s">
        <v>49</v>
      </c>
      <c r="C436" s="97" t="s">
        <v>1075</v>
      </c>
      <c r="D436" s="96" t="s">
        <v>12</v>
      </c>
      <c r="E436" s="92" t="s">
        <v>34</v>
      </c>
      <c r="F436" s="109" t="s">
        <v>771</v>
      </c>
      <c r="G436" s="87">
        <v>47198.48</v>
      </c>
      <c r="H436" s="107">
        <v>43128.58</v>
      </c>
      <c r="I436" s="107">
        <v>43128.58</v>
      </c>
    </row>
    <row r="437" spans="1:9" s="100" customFormat="1" ht="75">
      <c r="A437" s="92" t="s">
        <v>48</v>
      </c>
      <c r="B437" s="93" t="s">
        <v>49</v>
      </c>
      <c r="C437" s="97" t="s">
        <v>1076</v>
      </c>
      <c r="D437" s="96" t="s">
        <v>12</v>
      </c>
      <c r="E437" s="92" t="s">
        <v>34</v>
      </c>
      <c r="F437" s="109" t="s">
        <v>772</v>
      </c>
      <c r="G437" s="87">
        <v>30001.4</v>
      </c>
      <c r="H437" s="107">
        <v>30001.4</v>
      </c>
      <c r="I437" s="107">
        <v>30001.4</v>
      </c>
    </row>
    <row r="438" spans="1:9" s="100" customFormat="1" ht="60">
      <c r="A438" s="92" t="s">
        <v>48</v>
      </c>
      <c r="B438" s="93" t="s">
        <v>49</v>
      </c>
      <c r="C438" s="97" t="s">
        <v>1077</v>
      </c>
      <c r="D438" s="96" t="s">
        <v>12</v>
      </c>
      <c r="E438" s="92" t="s">
        <v>34</v>
      </c>
      <c r="F438" s="109" t="s">
        <v>773</v>
      </c>
      <c r="G438" s="87">
        <v>26700</v>
      </c>
      <c r="H438" s="107">
        <v>26700</v>
      </c>
      <c r="I438" s="107">
        <v>26700</v>
      </c>
    </row>
    <row r="439" spans="1:9" s="100" customFormat="1" ht="45">
      <c r="A439" s="92" t="s">
        <v>336</v>
      </c>
      <c r="B439" s="93">
        <v>4986163000146</v>
      </c>
      <c r="C439" s="97" t="s">
        <v>1078</v>
      </c>
      <c r="D439" s="96" t="s">
        <v>12</v>
      </c>
      <c r="E439" s="92" t="s">
        <v>34</v>
      </c>
      <c r="F439" s="109" t="s">
        <v>774</v>
      </c>
      <c r="G439" s="87">
        <v>2609.84</v>
      </c>
      <c r="H439" s="107">
        <v>0</v>
      </c>
      <c r="I439" s="107">
        <v>0</v>
      </c>
    </row>
    <row r="440" spans="1:9" s="100" customFormat="1" ht="90">
      <c r="A440" s="92" t="s">
        <v>338</v>
      </c>
      <c r="B440" s="93">
        <v>70810281104</v>
      </c>
      <c r="C440" s="97" t="s">
        <v>1079</v>
      </c>
      <c r="D440" s="96" t="s">
        <v>12</v>
      </c>
      <c r="E440" s="92" t="s">
        <v>34</v>
      </c>
      <c r="F440" s="114" t="s">
        <v>775</v>
      </c>
      <c r="G440" s="87">
        <v>1446.2</v>
      </c>
      <c r="H440" s="107">
        <v>0</v>
      </c>
      <c r="I440" s="107">
        <v>0</v>
      </c>
    </row>
    <row r="441" spans="1:9" s="100" customFormat="1" ht="90">
      <c r="A441" s="92" t="s">
        <v>393</v>
      </c>
      <c r="B441" s="93">
        <v>63090740249</v>
      </c>
      <c r="C441" s="97" t="s">
        <v>1080</v>
      </c>
      <c r="D441" s="96" t="s">
        <v>12</v>
      </c>
      <c r="E441" s="92" t="s">
        <v>34</v>
      </c>
      <c r="F441" s="114" t="s">
        <v>776</v>
      </c>
      <c r="G441" s="87">
        <v>1446.17</v>
      </c>
      <c r="H441" s="107">
        <v>0</v>
      </c>
      <c r="I441" s="107">
        <v>0</v>
      </c>
    </row>
    <row r="442" spans="1:9" s="100" customFormat="1" ht="90">
      <c r="A442" s="92" t="s">
        <v>339</v>
      </c>
      <c r="B442" s="93">
        <v>57069603215</v>
      </c>
      <c r="C442" s="97" t="s">
        <v>1081</v>
      </c>
      <c r="D442" s="96" t="s">
        <v>12</v>
      </c>
      <c r="E442" s="92" t="s">
        <v>34</v>
      </c>
      <c r="F442" s="114" t="s">
        <v>777</v>
      </c>
      <c r="G442" s="87">
        <v>1446.05</v>
      </c>
      <c r="H442" s="107">
        <v>0</v>
      </c>
      <c r="I442" s="107">
        <v>0</v>
      </c>
    </row>
    <row r="443" spans="1:9" s="100" customFormat="1" ht="90">
      <c r="A443" s="92" t="s">
        <v>341</v>
      </c>
      <c r="B443" s="93">
        <v>41851145249</v>
      </c>
      <c r="C443" s="97" t="s">
        <v>1082</v>
      </c>
      <c r="D443" s="96" t="s">
        <v>12</v>
      </c>
      <c r="E443" s="92" t="s">
        <v>34</v>
      </c>
      <c r="F443" s="114" t="s">
        <v>778</v>
      </c>
      <c r="G443" s="87">
        <v>1446.17</v>
      </c>
      <c r="H443" s="107">
        <v>0</v>
      </c>
      <c r="I443" s="107">
        <v>0</v>
      </c>
    </row>
    <row r="444" spans="1:9" s="100" customFormat="1" ht="90">
      <c r="A444" s="92" t="s">
        <v>342</v>
      </c>
      <c r="B444" s="93">
        <v>85485233287</v>
      </c>
      <c r="C444" s="97" t="s">
        <v>1083</v>
      </c>
      <c r="D444" s="96" t="s">
        <v>12</v>
      </c>
      <c r="E444" s="92" t="s">
        <v>34</v>
      </c>
      <c r="F444" s="114" t="s">
        <v>779</v>
      </c>
      <c r="G444" s="87">
        <v>1191.52</v>
      </c>
      <c r="H444" s="107">
        <v>0</v>
      </c>
      <c r="I444" s="107">
        <v>0</v>
      </c>
    </row>
    <row r="445" spans="1:9" s="100" customFormat="1" ht="90">
      <c r="A445" s="92" t="s">
        <v>354</v>
      </c>
      <c r="B445" s="93">
        <v>7618522200</v>
      </c>
      <c r="C445" s="97" t="s">
        <v>1084</v>
      </c>
      <c r="D445" s="96" t="s">
        <v>12</v>
      </c>
      <c r="E445" s="92" t="s">
        <v>34</v>
      </c>
      <c r="F445" s="114" t="s">
        <v>780</v>
      </c>
      <c r="G445" s="87">
        <v>289.20999999999998</v>
      </c>
      <c r="H445" s="107">
        <v>0</v>
      </c>
      <c r="I445" s="107">
        <v>0</v>
      </c>
    </row>
    <row r="446" spans="1:9" s="100" customFormat="1" ht="60">
      <c r="A446" s="92" t="s">
        <v>440</v>
      </c>
      <c r="B446" s="93">
        <v>68450249287</v>
      </c>
      <c r="C446" s="97" t="s">
        <v>1085</v>
      </c>
      <c r="D446" s="96" t="s">
        <v>12</v>
      </c>
      <c r="E446" s="92" t="s">
        <v>34</v>
      </c>
      <c r="F446" s="114" t="s">
        <v>781</v>
      </c>
      <c r="G446" s="87">
        <v>289.23</v>
      </c>
      <c r="H446" s="107">
        <v>0</v>
      </c>
      <c r="I446" s="107">
        <v>0</v>
      </c>
    </row>
    <row r="447" spans="1:9" s="100" customFormat="1" ht="90">
      <c r="A447" s="92" t="s">
        <v>441</v>
      </c>
      <c r="B447" s="93">
        <v>10498974000281</v>
      </c>
      <c r="C447" s="97" t="s">
        <v>1086</v>
      </c>
      <c r="D447" s="96" t="s">
        <v>12</v>
      </c>
      <c r="E447" s="92" t="s">
        <v>13</v>
      </c>
      <c r="F447" s="114" t="s">
        <v>782</v>
      </c>
      <c r="G447" s="87">
        <v>9980</v>
      </c>
      <c r="H447" s="107">
        <v>0</v>
      </c>
      <c r="I447" s="107">
        <v>0</v>
      </c>
    </row>
    <row r="448" spans="1:9" s="100" customFormat="1" ht="90">
      <c r="A448" s="92" t="s">
        <v>370</v>
      </c>
      <c r="B448" s="93">
        <v>27260924000183</v>
      </c>
      <c r="C448" s="88" t="s">
        <v>1339</v>
      </c>
      <c r="D448" s="96" t="s">
        <v>19</v>
      </c>
      <c r="E448" s="92" t="s">
        <v>75</v>
      </c>
      <c r="F448" s="114" t="s">
        <v>783</v>
      </c>
      <c r="G448" s="87">
        <v>102701.75999999999</v>
      </c>
      <c r="H448" s="107">
        <v>0</v>
      </c>
      <c r="I448" s="107">
        <v>0</v>
      </c>
    </row>
    <row r="449" spans="1:9" s="100" customFormat="1" ht="60">
      <c r="A449" s="92" t="s">
        <v>442</v>
      </c>
      <c r="B449" s="93">
        <v>57142978000105</v>
      </c>
      <c r="C449" s="97" t="s">
        <v>1087</v>
      </c>
      <c r="D449" s="96" t="s">
        <v>12</v>
      </c>
      <c r="E449" s="92" t="s">
        <v>22</v>
      </c>
      <c r="F449" s="114" t="s">
        <v>784</v>
      </c>
      <c r="G449" s="87">
        <v>200341.2</v>
      </c>
      <c r="H449" s="107">
        <v>0</v>
      </c>
      <c r="I449" s="107">
        <v>0</v>
      </c>
    </row>
    <row r="450" spans="1:9" s="100" customFormat="1" ht="90">
      <c r="A450" s="92" t="s">
        <v>43</v>
      </c>
      <c r="B450" s="93">
        <v>4312419000130</v>
      </c>
      <c r="C450" s="97" t="s">
        <v>1088</v>
      </c>
      <c r="D450" s="96" t="s">
        <v>12</v>
      </c>
      <c r="E450" s="92" t="s">
        <v>34</v>
      </c>
      <c r="F450" s="114" t="s">
        <v>785</v>
      </c>
      <c r="G450" s="87">
        <v>30652.04</v>
      </c>
      <c r="H450" s="107">
        <v>0</v>
      </c>
      <c r="I450" s="107">
        <v>0</v>
      </c>
    </row>
    <row r="451" spans="1:9">
      <c r="A451" s="81" t="s">
        <v>95</v>
      </c>
      <c r="B451" s="82"/>
      <c r="C451" s="83"/>
      <c r="D451" s="108"/>
      <c r="E451" s="84"/>
      <c r="F451" s="84"/>
      <c r="G451" s="95">
        <f>SUM(G7:G450)</f>
        <v>97422909.530000046</v>
      </c>
      <c r="H451" s="95">
        <f t="shared" ref="H451:I451" si="0">SUM(H7:H450)</f>
        <v>64967215.68999996</v>
      </c>
      <c r="I451" s="95">
        <f t="shared" si="0"/>
        <v>66810800.409999974</v>
      </c>
    </row>
    <row r="452" spans="1:9">
      <c r="A452" s="9"/>
      <c r="B452" s="10"/>
      <c r="C452" s="11"/>
      <c r="D452" s="12"/>
      <c r="E452" s="13"/>
      <c r="F452" s="13"/>
      <c r="G452" s="14"/>
      <c r="H452" s="15"/>
      <c r="I452" s="14"/>
    </row>
    <row r="453" spans="1:9">
      <c r="A453" s="125" t="str">
        <f>A2</f>
        <v>FEVEREIRO/2024</v>
      </c>
      <c r="B453" s="126"/>
      <c r="C453" s="126"/>
      <c r="D453" s="126"/>
      <c r="E453" s="126"/>
      <c r="F453" s="126"/>
      <c r="G453" s="126"/>
      <c r="H453" s="126"/>
      <c r="I453" s="126"/>
    </row>
    <row r="454" spans="1:9" ht="31.5">
      <c r="A454" s="86" t="s">
        <v>96</v>
      </c>
      <c r="B454" s="86"/>
      <c r="C454" s="86"/>
      <c r="D454" s="86"/>
      <c r="E454" s="86"/>
      <c r="F454" s="86"/>
      <c r="G454" s="86"/>
      <c r="H454" s="86"/>
      <c r="I454" s="86"/>
    </row>
    <row r="455" spans="1:9">
      <c r="A455" s="17" t="s">
        <v>2</v>
      </c>
      <c r="B455" s="17" t="s">
        <v>3</v>
      </c>
      <c r="C455" s="18" t="s">
        <v>4</v>
      </c>
      <c r="D455" s="17" t="s">
        <v>5</v>
      </c>
      <c r="E455" s="17" t="s">
        <v>6</v>
      </c>
      <c r="F455" s="17" t="s">
        <v>97</v>
      </c>
      <c r="G455" s="17" t="s">
        <v>98</v>
      </c>
      <c r="H455" s="62" t="s">
        <v>9</v>
      </c>
      <c r="I455" s="19" t="s">
        <v>10</v>
      </c>
    </row>
    <row r="456" spans="1:9" s="98" customFormat="1" ht="105">
      <c r="A456" s="92" t="s">
        <v>1090</v>
      </c>
      <c r="B456" s="102">
        <v>2593165000140</v>
      </c>
      <c r="C456" s="106" t="s">
        <v>1232</v>
      </c>
      <c r="D456" s="111" t="s">
        <v>12</v>
      </c>
      <c r="E456" s="112" t="s">
        <v>13</v>
      </c>
      <c r="F456" s="104" t="s">
        <v>1142</v>
      </c>
      <c r="G456" s="94">
        <v>0</v>
      </c>
      <c r="H456" s="94">
        <v>96900</v>
      </c>
      <c r="I456" s="94">
        <v>96900</v>
      </c>
    </row>
    <row r="457" spans="1:9" s="98" customFormat="1" ht="105">
      <c r="A457" s="92" t="s">
        <v>99</v>
      </c>
      <c r="B457" s="102">
        <v>34028316000375</v>
      </c>
      <c r="C457" s="106" t="s">
        <v>1233</v>
      </c>
      <c r="D457" s="111" t="s">
        <v>12</v>
      </c>
      <c r="E457" s="112" t="s">
        <v>13</v>
      </c>
      <c r="F457" s="105" t="s">
        <v>1143</v>
      </c>
      <c r="G457" s="94">
        <v>0</v>
      </c>
      <c r="H457" s="94">
        <v>5090.51</v>
      </c>
      <c r="I457" s="94">
        <v>5090.51</v>
      </c>
    </row>
    <row r="458" spans="1:9" s="98" customFormat="1" ht="75">
      <c r="A458" s="92" t="s">
        <v>1091</v>
      </c>
      <c r="B458" s="102">
        <v>4365326000173</v>
      </c>
      <c r="C458" s="110" t="s">
        <v>1234</v>
      </c>
      <c r="D458" s="96" t="s">
        <v>12</v>
      </c>
      <c r="E458" s="92" t="s">
        <v>34</v>
      </c>
      <c r="F458" s="104" t="s">
        <v>1144</v>
      </c>
      <c r="G458" s="94">
        <v>0</v>
      </c>
      <c r="H458" s="94">
        <v>6889.46</v>
      </c>
      <c r="I458" s="94">
        <v>6889.46</v>
      </c>
    </row>
    <row r="459" spans="1:9" s="98" customFormat="1" ht="90">
      <c r="A459" s="92" t="s">
        <v>99</v>
      </c>
      <c r="B459" s="101">
        <v>34028316000375</v>
      </c>
      <c r="C459" s="88" t="s">
        <v>104</v>
      </c>
      <c r="D459" s="96" t="s">
        <v>12</v>
      </c>
      <c r="E459" s="92" t="s">
        <v>13</v>
      </c>
      <c r="F459" s="104" t="s">
        <v>105</v>
      </c>
      <c r="G459" s="94">
        <v>0</v>
      </c>
      <c r="H459" s="94">
        <v>3501.75</v>
      </c>
      <c r="I459" s="94">
        <v>6193.61</v>
      </c>
    </row>
    <row r="460" spans="1:9" s="98" customFormat="1" ht="45">
      <c r="A460" s="92" t="s">
        <v>1092</v>
      </c>
      <c r="B460" s="102">
        <v>4406195000125</v>
      </c>
      <c r="C460" s="91" t="s">
        <v>1235</v>
      </c>
      <c r="D460" s="111" t="s">
        <v>12</v>
      </c>
      <c r="E460" s="112" t="s">
        <v>13</v>
      </c>
      <c r="F460" s="103" t="s">
        <v>1145</v>
      </c>
      <c r="G460" s="94">
        <v>0</v>
      </c>
      <c r="H460" s="94">
        <v>144.28</v>
      </c>
      <c r="I460" s="94">
        <v>144.28</v>
      </c>
    </row>
    <row r="461" spans="1:9" s="98" customFormat="1" ht="90">
      <c r="A461" s="92" t="s">
        <v>1093</v>
      </c>
      <c r="B461" s="102">
        <v>4320180000140</v>
      </c>
      <c r="C461" s="88" t="s">
        <v>1236</v>
      </c>
      <c r="D461" s="111" t="s">
        <v>12</v>
      </c>
      <c r="E461" s="112" t="s">
        <v>13</v>
      </c>
      <c r="F461" s="103" t="s">
        <v>1146</v>
      </c>
      <c r="G461" s="94">
        <v>0</v>
      </c>
      <c r="H461" s="94">
        <v>254</v>
      </c>
      <c r="I461" s="94">
        <v>254</v>
      </c>
    </row>
    <row r="462" spans="1:9" s="98" customFormat="1" ht="105">
      <c r="A462" s="92" t="s">
        <v>1094</v>
      </c>
      <c r="B462" s="102">
        <v>84468636000152</v>
      </c>
      <c r="C462" s="88" t="s">
        <v>1237</v>
      </c>
      <c r="D462" s="111" t="s">
        <v>12</v>
      </c>
      <c r="E462" s="112" t="s">
        <v>22</v>
      </c>
      <c r="F462" s="103" t="s">
        <v>1147</v>
      </c>
      <c r="G462" s="94">
        <v>0</v>
      </c>
      <c r="H462" s="94">
        <v>6847.57</v>
      </c>
      <c r="I462" s="94">
        <v>6847.57</v>
      </c>
    </row>
    <row r="463" spans="1:9" s="98" customFormat="1" ht="90">
      <c r="A463" s="92" t="s">
        <v>1095</v>
      </c>
      <c r="B463" s="102">
        <v>76535764000143</v>
      </c>
      <c r="C463" s="88" t="s">
        <v>1238</v>
      </c>
      <c r="D463" s="111" t="s">
        <v>12</v>
      </c>
      <c r="E463" s="112" t="s">
        <v>22</v>
      </c>
      <c r="F463" s="116" t="s">
        <v>1148</v>
      </c>
      <c r="G463" s="94">
        <v>0</v>
      </c>
      <c r="H463" s="94">
        <v>27507.75</v>
      </c>
      <c r="I463" s="94">
        <v>27507.75</v>
      </c>
    </row>
    <row r="464" spans="1:9" s="98" customFormat="1" ht="90">
      <c r="A464" s="92" t="s">
        <v>1096</v>
      </c>
      <c r="B464" s="102">
        <v>2341467000120</v>
      </c>
      <c r="C464" s="88" t="s">
        <v>1239</v>
      </c>
      <c r="D464" s="111" t="s">
        <v>12</v>
      </c>
      <c r="E464" s="112" t="s">
        <v>13</v>
      </c>
      <c r="F464" s="103" t="s">
        <v>1149</v>
      </c>
      <c r="G464" s="94">
        <v>0</v>
      </c>
      <c r="H464" s="94">
        <v>377.9</v>
      </c>
      <c r="I464" s="94">
        <v>377.9</v>
      </c>
    </row>
    <row r="465" spans="1:9" s="98" customFormat="1" ht="75">
      <c r="A465" s="92" t="s">
        <v>1097</v>
      </c>
      <c r="B465" s="102">
        <v>4301769000109</v>
      </c>
      <c r="C465" s="88" t="s">
        <v>1240</v>
      </c>
      <c r="D465" s="111" t="s">
        <v>19</v>
      </c>
      <c r="E465" s="112" t="s">
        <v>21</v>
      </c>
      <c r="F465" s="103" t="s">
        <v>1150</v>
      </c>
      <c r="G465" s="94">
        <v>0</v>
      </c>
      <c r="H465" s="94">
        <v>1937.51</v>
      </c>
      <c r="I465" s="94">
        <v>1937.51</v>
      </c>
    </row>
    <row r="466" spans="1:9" s="98" customFormat="1" ht="75">
      <c r="A466" s="92" t="s">
        <v>1098</v>
      </c>
      <c r="B466" s="102">
        <v>4322541000197</v>
      </c>
      <c r="C466" s="110" t="s">
        <v>1241</v>
      </c>
      <c r="D466" s="96" t="s">
        <v>12</v>
      </c>
      <c r="E466" s="92" t="s">
        <v>34</v>
      </c>
      <c r="F466" s="103" t="s">
        <v>1151</v>
      </c>
      <c r="G466" s="94">
        <v>0</v>
      </c>
      <c r="H466" s="94">
        <v>15.77</v>
      </c>
      <c r="I466" s="94">
        <v>15.77</v>
      </c>
    </row>
    <row r="467" spans="1:9" s="98" customFormat="1" ht="90">
      <c r="A467" s="92" t="s">
        <v>1099</v>
      </c>
      <c r="B467" s="102">
        <v>1134191000732</v>
      </c>
      <c r="C467" s="115" t="s">
        <v>1242</v>
      </c>
      <c r="D467" s="111" t="s">
        <v>19</v>
      </c>
      <c r="E467" s="112" t="s">
        <v>21</v>
      </c>
      <c r="F467" s="103" t="s">
        <v>1152</v>
      </c>
      <c r="G467" s="94">
        <v>0</v>
      </c>
      <c r="H467" s="94">
        <v>39000</v>
      </c>
      <c r="I467" s="94">
        <v>39000</v>
      </c>
    </row>
    <row r="468" spans="1:9" s="98" customFormat="1" ht="90">
      <c r="A468" s="92" t="s">
        <v>1100</v>
      </c>
      <c r="B468" s="102">
        <v>11379887000197</v>
      </c>
      <c r="C468" s="88" t="s">
        <v>1243</v>
      </c>
      <c r="D468" s="111" t="s">
        <v>19</v>
      </c>
      <c r="E468" s="112" t="s">
        <v>21</v>
      </c>
      <c r="F468" s="103" t="s">
        <v>1153</v>
      </c>
      <c r="G468" s="94">
        <v>0</v>
      </c>
      <c r="H468" s="94">
        <v>1854.95</v>
      </c>
      <c r="I468" s="94">
        <v>1854.95</v>
      </c>
    </row>
    <row r="469" spans="1:9" s="98" customFormat="1" ht="75">
      <c r="A469" s="92" t="s">
        <v>265</v>
      </c>
      <c r="B469" s="92">
        <v>45629331272</v>
      </c>
      <c r="C469" s="106" t="s">
        <v>328</v>
      </c>
      <c r="D469" s="96" t="s">
        <v>12</v>
      </c>
      <c r="E469" s="92" t="s">
        <v>22</v>
      </c>
      <c r="F469" s="104" t="s">
        <v>68</v>
      </c>
      <c r="G469" s="94">
        <v>0</v>
      </c>
      <c r="H469" s="94">
        <v>0</v>
      </c>
      <c r="I469" s="94">
        <v>6000</v>
      </c>
    </row>
    <row r="470" spans="1:9" s="98" customFormat="1" ht="105">
      <c r="A470" s="92" t="s">
        <v>1101</v>
      </c>
      <c r="B470" s="102">
        <v>5340639000130</v>
      </c>
      <c r="C470" s="88" t="s">
        <v>1244</v>
      </c>
      <c r="D470" s="111" t="s">
        <v>19</v>
      </c>
      <c r="E470" s="112" t="s">
        <v>21</v>
      </c>
      <c r="F470" s="103" t="s">
        <v>1154</v>
      </c>
      <c r="G470" s="94">
        <v>0</v>
      </c>
      <c r="H470" s="94">
        <v>2081.83</v>
      </c>
      <c r="I470" s="94">
        <v>2081.83</v>
      </c>
    </row>
    <row r="471" spans="1:9" s="98" customFormat="1" ht="90">
      <c r="A471" s="92" t="s">
        <v>1101</v>
      </c>
      <c r="B471" s="102">
        <v>5340639000130</v>
      </c>
      <c r="C471" s="88" t="s">
        <v>1245</v>
      </c>
      <c r="D471" s="111" t="s">
        <v>19</v>
      </c>
      <c r="E471" s="112" t="s">
        <v>21</v>
      </c>
      <c r="F471" s="103" t="s">
        <v>1155</v>
      </c>
      <c r="G471" s="94">
        <v>0</v>
      </c>
      <c r="H471" s="94">
        <v>11139.04</v>
      </c>
      <c r="I471" s="94">
        <v>11139.04</v>
      </c>
    </row>
    <row r="472" spans="1:9" s="98" customFormat="1" ht="90">
      <c r="A472" s="92" t="s">
        <v>1102</v>
      </c>
      <c r="B472" s="102">
        <v>26605545000115</v>
      </c>
      <c r="C472" s="88" t="s">
        <v>1246</v>
      </c>
      <c r="D472" s="111" t="s">
        <v>19</v>
      </c>
      <c r="E472" s="92" t="s">
        <v>21</v>
      </c>
      <c r="F472" s="103" t="s">
        <v>1156</v>
      </c>
      <c r="G472" s="94">
        <v>0</v>
      </c>
      <c r="H472" s="94">
        <v>16980</v>
      </c>
      <c r="I472" s="94">
        <v>16980</v>
      </c>
    </row>
    <row r="473" spans="1:9" s="98" customFormat="1" ht="120">
      <c r="A473" s="92" t="s">
        <v>1103</v>
      </c>
      <c r="B473" s="102">
        <v>18422603000147</v>
      </c>
      <c r="C473" s="88" t="s">
        <v>1247</v>
      </c>
      <c r="D473" s="111" t="s">
        <v>19</v>
      </c>
      <c r="E473" s="92" t="s">
        <v>21</v>
      </c>
      <c r="F473" s="103" t="s">
        <v>1157</v>
      </c>
      <c r="G473" s="94">
        <v>0</v>
      </c>
      <c r="H473" s="94">
        <v>6200</v>
      </c>
      <c r="I473" s="94">
        <v>6200</v>
      </c>
    </row>
    <row r="474" spans="1:9" s="98" customFormat="1" ht="75">
      <c r="A474" s="92" t="s">
        <v>1104</v>
      </c>
      <c r="B474" s="102">
        <v>52979199249</v>
      </c>
      <c r="C474" s="110" t="s">
        <v>1248</v>
      </c>
      <c r="D474" s="96" t="s">
        <v>12</v>
      </c>
      <c r="E474" s="92" t="s">
        <v>34</v>
      </c>
      <c r="F474" s="103" t="s">
        <v>1158</v>
      </c>
      <c r="G474" s="94">
        <v>0</v>
      </c>
      <c r="H474" s="94">
        <v>117.98</v>
      </c>
      <c r="I474" s="94">
        <v>117.98</v>
      </c>
    </row>
    <row r="475" spans="1:9" s="98" customFormat="1" ht="105">
      <c r="A475" s="92" t="s">
        <v>1105</v>
      </c>
      <c r="B475" s="102">
        <v>5926726000173</v>
      </c>
      <c r="C475" s="88" t="s">
        <v>1249</v>
      </c>
      <c r="D475" s="111" t="s">
        <v>19</v>
      </c>
      <c r="E475" s="92" t="s">
        <v>21</v>
      </c>
      <c r="F475" s="103" t="s">
        <v>1159</v>
      </c>
      <c r="G475" s="94">
        <v>0</v>
      </c>
      <c r="H475" s="94">
        <v>10783.33</v>
      </c>
      <c r="I475" s="94">
        <v>10783.33</v>
      </c>
    </row>
    <row r="476" spans="1:9" s="98" customFormat="1" ht="105">
      <c r="A476" s="92" t="s">
        <v>1106</v>
      </c>
      <c r="B476" s="102">
        <v>12715889000172</v>
      </c>
      <c r="C476" s="88" t="s">
        <v>1250</v>
      </c>
      <c r="D476" s="111" t="s">
        <v>19</v>
      </c>
      <c r="E476" s="92" t="s">
        <v>21</v>
      </c>
      <c r="F476" s="114" t="s">
        <v>1160</v>
      </c>
      <c r="G476" s="94">
        <v>0</v>
      </c>
      <c r="H476" s="94">
        <v>9178.9</v>
      </c>
      <c r="I476" s="94">
        <v>9178.9</v>
      </c>
    </row>
    <row r="477" spans="1:9" s="98" customFormat="1" ht="90">
      <c r="A477" s="92" t="s">
        <v>100</v>
      </c>
      <c r="B477" s="102">
        <v>12891300000197</v>
      </c>
      <c r="C477" s="106" t="s">
        <v>329</v>
      </c>
      <c r="D477" s="96" t="s">
        <v>19</v>
      </c>
      <c r="E477" s="92" t="s">
        <v>267</v>
      </c>
      <c r="F477" s="104" t="s">
        <v>79</v>
      </c>
      <c r="G477" s="94">
        <v>0</v>
      </c>
      <c r="H477" s="94">
        <v>8855.5400000000009</v>
      </c>
      <c r="I477" s="94">
        <v>272022.38</v>
      </c>
    </row>
    <row r="478" spans="1:9" s="98" customFormat="1" ht="105">
      <c r="A478" s="92" t="s">
        <v>1107</v>
      </c>
      <c r="B478" s="102">
        <v>33608308000173</v>
      </c>
      <c r="C478" s="88" t="s">
        <v>1251</v>
      </c>
      <c r="D478" s="111" t="s">
        <v>19</v>
      </c>
      <c r="E478" s="92" t="s">
        <v>22</v>
      </c>
      <c r="F478" s="104" t="s">
        <v>1161</v>
      </c>
      <c r="G478" s="94">
        <v>0</v>
      </c>
      <c r="H478" s="94">
        <v>144.04</v>
      </c>
      <c r="I478" s="94">
        <v>144.04</v>
      </c>
    </row>
    <row r="479" spans="1:9" s="98" customFormat="1" ht="75">
      <c r="A479" s="92" t="s">
        <v>1091</v>
      </c>
      <c r="B479" s="102">
        <v>4365326000173</v>
      </c>
      <c r="C479" s="110" t="s">
        <v>1252</v>
      </c>
      <c r="D479" s="96" t="s">
        <v>12</v>
      </c>
      <c r="E479" s="92" t="s">
        <v>34</v>
      </c>
      <c r="F479" s="104" t="s">
        <v>1162</v>
      </c>
      <c r="G479" s="94">
        <v>0</v>
      </c>
      <c r="H479" s="94">
        <v>7522.4</v>
      </c>
      <c r="I479" s="94">
        <v>7522.4</v>
      </c>
    </row>
    <row r="480" spans="1:9" s="98" customFormat="1" ht="105">
      <c r="A480" s="92" t="s">
        <v>1108</v>
      </c>
      <c r="B480" s="102">
        <v>84544469000181</v>
      </c>
      <c r="C480" s="88" t="s">
        <v>1253</v>
      </c>
      <c r="D480" s="111" t="s">
        <v>19</v>
      </c>
      <c r="E480" s="92" t="s">
        <v>21</v>
      </c>
      <c r="F480" s="104" t="s">
        <v>1163</v>
      </c>
      <c r="G480" s="94">
        <v>0</v>
      </c>
      <c r="H480" s="94">
        <v>2196.3200000000002</v>
      </c>
      <c r="I480" s="94">
        <v>2196.3200000000002</v>
      </c>
    </row>
    <row r="481" spans="1:9" s="98" customFormat="1" ht="75">
      <c r="A481" s="92" t="s">
        <v>1109</v>
      </c>
      <c r="B481" s="102">
        <v>27985750000116</v>
      </c>
      <c r="C481" s="88" t="s">
        <v>324</v>
      </c>
      <c r="D481" s="111" t="s">
        <v>19</v>
      </c>
      <c r="E481" s="92" t="s">
        <v>21</v>
      </c>
      <c r="F481" s="104" t="s">
        <v>1164</v>
      </c>
      <c r="G481" s="94">
        <v>0</v>
      </c>
      <c r="H481" s="94">
        <v>5435.02</v>
      </c>
      <c r="I481" s="94">
        <v>5435.02</v>
      </c>
    </row>
    <row r="482" spans="1:9" s="98" customFormat="1" ht="105">
      <c r="A482" s="92" t="s">
        <v>1110</v>
      </c>
      <c r="B482" s="102">
        <v>33179565000137</v>
      </c>
      <c r="C482" s="88" t="s">
        <v>1254</v>
      </c>
      <c r="D482" s="111" t="s">
        <v>19</v>
      </c>
      <c r="E482" s="92" t="s">
        <v>21</v>
      </c>
      <c r="F482" s="104" t="s">
        <v>1165</v>
      </c>
      <c r="G482" s="94">
        <v>0</v>
      </c>
      <c r="H482" s="94">
        <v>9604.19</v>
      </c>
      <c r="I482" s="94">
        <v>9604.19</v>
      </c>
    </row>
    <row r="483" spans="1:9" s="98" customFormat="1" ht="105">
      <c r="A483" s="92" t="s">
        <v>1110</v>
      </c>
      <c r="B483" s="102">
        <v>33179565000137</v>
      </c>
      <c r="C483" s="88" t="s">
        <v>1255</v>
      </c>
      <c r="D483" s="111" t="s">
        <v>19</v>
      </c>
      <c r="E483" s="92" t="s">
        <v>21</v>
      </c>
      <c r="F483" s="104" t="s">
        <v>1166</v>
      </c>
      <c r="G483" s="94">
        <v>0</v>
      </c>
      <c r="H483" s="94">
        <v>33653.39</v>
      </c>
      <c r="I483" s="94">
        <v>33653.39</v>
      </c>
    </row>
    <row r="484" spans="1:9" s="98" customFormat="1" ht="105">
      <c r="A484" s="92" t="s">
        <v>101</v>
      </c>
      <c r="B484" s="102">
        <v>604122000197</v>
      </c>
      <c r="C484" s="106" t="s">
        <v>330</v>
      </c>
      <c r="D484" s="96" t="s">
        <v>19</v>
      </c>
      <c r="E484" s="92" t="s">
        <v>267</v>
      </c>
      <c r="F484" s="104" t="s">
        <v>84</v>
      </c>
      <c r="G484" s="94">
        <v>0</v>
      </c>
      <c r="H484" s="94">
        <v>22801.95</v>
      </c>
      <c r="I484" s="94">
        <v>364161.74</v>
      </c>
    </row>
    <row r="485" spans="1:9" s="98" customFormat="1" ht="105">
      <c r="A485" s="92" t="s">
        <v>103</v>
      </c>
      <c r="B485" s="99">
        <v>2037069000115</v>
      </c>
      <c r="C485" s="106" t="s">
        <v>331</v>
      </c>
      <c r="D485" s="96" t="s">
        <v>19</v>
      </c>
      <c r="E485" s="92" t="s">
        <v>267</v>
      </c>
      <c r="F485" s="104" t="s">
        <v>85</v>
      </c>
      <c r="G485" s="94">
        <v>0</v>
      </c>
      <c r="H485" s="94">
        <v>0</v>
      </c>
      <c r="I485" s="94">
        <v>37597.21</v>
      </c>
    </row>
    <row r="486" spans="1:9" s="98" customFormat="1" ht="30">
      <c r="A486" s="92" t="s">
        <v>1111</v>
      </c>
      <c r="B486" s="102">
        <v>14024658000652</v>
      </c>
      <c r="C486" s="110" t="s">
        <v>1256</v>
      </c>
      <c r="D486" s="96" t="s">
        <v>19</v>
      </c>
      <c r="E486" s="92" t="s">
        <v>21</v>
      </c>
      <c r="F486" s="114" t="s">
        <v>1167</v>
      </c>
      <c r="G486" s="94">
        <v>0</v>
      </c>
      <c r="H486" s="94">
        <v>26500</v>
      </c>
      <c r="I486" s="94">
        <v>26500</v>
      </c>
    </row>
    <row r="487" spans="1:9" s="98" customFormat="1" ht="90">
      <c r="A487" s="92" t="s">
        <v>1112</v>
      </c>
      <c r="B487" s="102">
        <v>18876112000176</v>
      </c>
      <c r="C487" s="88" t="s">
        <v>1257</v>
      </c>
      <c r="D487" s="111" t="s">
        <v>19</v>
      </c>
      <c r="E487" s="92" t="s">
        <v>21</v>
      </c>
      <c r="F487" s="114" t="s">
        <v>1168</v>
      </c>
      <c r="G487" s="94">
        <v>0</v>
      </c>
      <c r="H487" s="94">
        <v>600</v>
      </c>
      <c r="I487" s="94">
        <v>600</v>
      </c>
    </row>
    <row r="488" spans="1:9" s="98" customFormat="1" ht="30">
      <c r="A488" s="92" t="s">
        <v>266</v>
      </c>
      <c r="B488" s="96">
        <v>17398132000116</v>
      </c>
      <c r="C488" s="106" t="s">
        <v>89</v>
      </c>
      <c r="D488" s="96" t="s">
        <v>19</v>
      </c>
      <c r="E488" s="92" t="s">
        <v>268</v>
      </c>
      <c r="F488" s="104" t="s">
        <v>90</v>
      </c>
      <c r="G488" s="94">
        <v>0</v>
      </c>
      <c r="H488" s="94">
        <v>86.8</v>
      </c>
      <c r="I488" s="94">
        <v>156.24</v>
      </c>
    </row>
    <row r="489" spans="1:9" s="98" customFormat="1" ht="45">
      <c r="A489" s="92" t="s">
        <v>1113</v>
      </c>
      <c r="B489" s="102">
        <v>27260924000183</v>
      </c>
      <c r="C489" s="88" t="s">
        <v>1258</v>
      </c>
      <c r="D489" s="111" t="s">
        <v>19</v>
      </c>
      <c r="E489" s="111" t="s">
        <v>75</v>
      </c>
      <c r="F489" s="114" t="s">
        <v>1169</v>
      </c>
      <c r="G489" s="94">
        <v>0</v>
      </c>
      <c r="H489" s="94">
        <v>101444.84</v>
      </c>
      <c r="I489" s="94">
        <v>101444.84</v>
      </c>
    </row>
    <row r="490" spans="1:9" s="98" customFormat="1" ht="15">
      <c r="A490" s="92" t="s">
        <v>1114</v>
      </c>
      <c r="B490" s="102">
        <v>48199956000190</v>
      </c>
      <c r="C490" s="110" t="s">
        <v>1259</v>
      </c>
      <c r="D490" s="96" t="s">
        <v>19</v>
      </c>
      <c r="E490" s="92" t="s">
        <v>21</v>
      </c>
      <c r="F490" s="114" t="s">
        <v>1170</v>
      </c>
      <c r="G490" s="94">
        <v>0</v>
      </c>
      <c r="H490" s="94">
        <v>2035.1</v>
      </c>
      <c r="I490" s="94">
        <v>2035.1</v>
      </c>
    </row>
    <row r="491" spans="1:9" s="98" customFormat="1" ht="15">
      <c r="A491" s="92" t="s">
        <v>1114</v>
      </c>
      <c r="B491" s="102">
        <v>48199956000190</v>
      </c>
      <c r="C491" s="110" t="s">
        <v>1259</v>
      </c>
      <c r="D491" s="96" t="s">
        <v>19</v>
      </c>
      <c r="E491" s="92" t="s">
        <v>21</v>
      </c>
      <c r="F491" s="114" t="s">
        <v>1171</v>
      </c>
      <c r="G491" s="94">
        <v>0</v>
      </c>
      <c r="H491" s="94">
        <v>2035.1</v>
      </c>
      <c r="I491" s="94">
        <v>2035.1</v>
      </c>
    </row>
    <row r="492" spans="1:9" s="98" customFormat="1" ht="60">
      <c r="A492" s="92" t="s">
        <v>1109</v>
      </c>
      <c r="B492" s="102">
        <v>27985750000116</v>
      </c>
      <c r="C492" s="110" t="s">
        <v>1260</v>
      </c>
      <c r="D492" s="96" t="s">
        <v>19</v>
      </c>
      <c r="E492" s="92" t="s">
        <v>21</v>
      </c>
      <c r="F492" s="114" t="s">
        <v>1172</v>
      </c>
      <c r="G492" s="94">
        <v>0</v>
      </c>
      <c r="H492" s="94">
        <v>32427</v>
      </c>
      <c r="I492" s="94">
        <v>32427</v>
      </c>
    </row>
    <row r="493" spans="1:9" s="98" customFormat="1" ht="15">
      <c r="A493" s="92" t="s">
        <v>1109</v>
      </c>
      <c r="B493" s="102">
        <v>27985750000116</v>
      </c>
      <c r="C493" s="110" t="s">
        <v>1261</v>
      </c>
      <c r="D493" s="96" t="s">
        <v>19</v>
      </c>
      <c r="E493" s="92" t="s">
        <v>21</v>
      </c>
      <c r="F493" s="114" t="s">
        <v>1173</v>
      </c>
      <c r="G493" s="94">
        <v>0</v>
      </c>
      <c r="H493" s="94">
        <v>6436</v>
      </c>
      <c r="I493" s="94">
        <v>6436</v>
      </c>
    </row>
    <row r="494" spans="1:9" s="98" customFormat="1" ht="15">
      <c r="A494" s="92" t="s">
        <v>1109</v>
      </c>
      <c r="B494" s="102">
        <v>27985750000116</v>
      </c>
      <c r="C494" s="110" t="s">
        <v>1262</v>
      </c>
      <c r="D494" s="96" t="s">
        <v>19</v>
      </c>
      <c r="E494" s="92" t="s">
        <v>21</v>
      </c>
      <c r="F494" s="114" t="s">
        <v>1174</v>
      </c>
      <c r="G494" s="94">
        <v>0</v>
      </c>
      <c r="H494" s="94">
        <v>3218</v>
      </c>
      <c r="I494" s="94">
        <v>3218</v>
      </c>
    </row>
    <row r="495" spans="1:9" s="98" customFormat="1" ht="15">
      <c r="A495" s="92" t="s">
        <v>1110</v>
      </c>
      <c r="B495" s="102">
        <v>33179565000137</v>
      </c>
      <c r="C495" s="88" t="s">
        <v>1263</v>
      </c>
      <c r="D495" s="111" t="s">
        <v>19</v>
      </c>
      <c r="E495" s="111" t="s">
        <v>21</v>
      </c>
      <c r="F495" s="114" t="s">
        <v>1175</v>
      </c>
      <c r="G495" s="94">
        <v>0</v>
      </c>
      <c r="H495" s="94">
        <v>76993.290000000008</v>
      </c>
      <c r="I495" s="94">
        <v>76993.290000000008</v>
      </c>
    </row>
    <row r="496" spans="1:9" s="98" customFormat="1" ht="75">
      <c r="A496" s="92" t="s">
        <v>102</v>
      </c>
      <c r="B496" s="92">
        <v>65149197000251</v>
      </c>
      <c r="C496" s="106" t="s">
        <v>332</v>
      </c>
      <c r="D496" s="96" t="s">
        <v>19</v>
      </c>
      <c r="E496" s="92" t="s">
        <v>267</v>
      </c>
      <c r="F496" s="104" t="s">
        <v>92</v>
      </c>
      <c r="G496" s="94">
        <v>0</v>
      </c>
      <c r="H496" s="94">
        <v>48412</v>
      </c>
      <c r="I496" s="94">
        <v>49000</v>
      </c>
    </row>
    <row r="497" spans="1:9" s="98" customFormat="1" ht="15">
      <c r="A497" s="92" t="s">
        <v>1115</v>
      </c>
      <c r="B497" s="102">
        <v>30746178000147</v>
      </c>
      <c r="C497" s="110" t="s">
        <v>1264</v>
      </c>
      <c r="D497" s="96" t="s">
        <v>19</v>
      </c>
      <c r="E497" s="92" t="s">
        <v>21</v>
      </c>
      <c r="F497" s="114" t="s">
        <v>1176</v>
      </c>
      <c r="G497" s="94">
        <v>0</v>
      </c>
      <c r="H497" s="94">
        <v>3593</v>
      </c>
      <c r="I497" s="94">
        <v>3593</v>
      </c>
    </row>
    <row r="498" spans="1:9" s="98" customFormat="1" ht="30">
      <c r="A498" s="92" t="s">
        <v>1116</v>
      </c>
      <c r="B498" s="102">
        <v>45030413000157</v>
      </c>
      <c r="C498" s="110" t="s">
        <v>1264</v>
      </c>
      <c r="D498" s="96" t="s">
        <v>19</v>
      </c>
      <c r="E498" s="92" t="s">
        <v>21</v>
      </c>
      <c r="F498" s="114" t="s">
        <v>1177</v>
      </c>
      <c r="G498" s="94">
        <v>0</v>
      </c>
      <c r="H498" s="94">
        <v>1129</v>
      </c>
      <c r="I498" s="94">
        <v>1129</v>
      </c>
    </row>
    <row r="499" spans="1:9" s="98" customFormat="1" ht="15">
      <c r="A499" s="92" t="s">
        <v>1117</v>
      </c>
      <c r="B499" s="102">
        <v>13482516000161</v>
      </c>
      <c r="C499" s="110" t="s">
        <v>1265</v>
      </c>
      <c r="D499" s="96" t="s">
        <v>19</v>
      </c>
      <c r="E499" s="92" t="s">
        <v>21</v>
      </c>
      <c r="F499" s="114" t="s">
        <v>1178</v>
      </c>
      <c r="G499" s="94">
        <v>0</v>
      </c>
      <c r="H499" s="94">
        <v>1259</v>
      </c>
      <c r="I499" s="94">
        <v>1259</v>
      </c>
    </row>
    <row r="500" spans="1:9" s="98" customFormat="1" ht="60">
      <c r="A500" s="92" t="s">
        <v>1095</v>
      </c>
      <c r="B500" s="102">
        <v>76535764000143</v>
      </c>
      <c r="C500" s="113" t="s">
        <v>1266</v>
      </c>
      <c r="D500" s="111" t="s">
        <v>19</v>
      </c>
      <c r="E500" s="111" t="s">
        <v>21</v>
      </c>
      <c r="F500" s="114" t="s">
        <v>1179</v>
      </c>
      <c r="G500" s="94">
        <v>0</v>
      </c>
      <c r="H500" s="94">
        <v>3362.28</v>
      </c>
      <c r="I500" s="94">
        <v>3362.28</v>
      </c>
    </row>
    <row r="501" spans="1:9" s="98" customFormat="1" ht="75">
      <c r="A501" s="92" t="s">
        <v>1115</v>
      </c>
      <c r="B501" s="102">
        <v>30746178000147</v>
      </c>
      <c r="C501" s="110" t="s">
        <v>1267</v>
      </c>
      <c r="D501" s="96" t="s">
        <v>19</v>
      </c>
      <c r="E501" s="92" t="s">
        <v>21</v>
      </c>
      <c r="F501" s="114" t="s">
        <v>1180</v>
      </c>
      <c r="G501" s="94">
        <v>0</v>
      </c>
      <c r="H501" s="94">
        <v>11380</v>
      </c>
      <c r="I501" s="94">
        <v>11380</v>
      </c>
    </row>
    <row r="502" spans="1:9" s="98" customFormat="1" ht="60">
      <c r="A502" s="92" t="s">
        <v>1116</v>
      </c>
      <c r="B502" s="102">
        <v>45030413000157</v>
      </c>
      <c r="C502" s="110" t="s">
        <v>1268</v>
      </c>
      <c r="D502" s="96" t="s">
        <v>19</v>
      </c>
      <c r="E502" s="92" t="s">
        <v>21</v>
      </c>
      <c r="F502" s="114" t="s">
        <v>1181</v>
      </c>
      <c r="G502" s="94">
        <v>0</v>
      </c>
      <c r="H502" s="94">
        <v>6774</v>
      </c>
      <c r="I502" s="94">
        <v>6774</v>
      </c>
    </row>
    <row r="503" spans="1:9" s="98" customFormat="1" ht="45">
      <c r="A503" s="92" t="s">
        <v>1109</v>
      </c>
      <c r="B503" s="102">
        <v>27985750000116</v>
      </c>
      <c r="C503" s="110" t="s">
        <v>1269</v>
      </c>
      <c r="D503" s="96" t="s">
        <v>19</v>
      </c>
      <c r="E503" s="92" t="s">
        <v>21</v>
      </c>
      <c r="F503" s="114" t="s">
        <v>1182</v>
      </c>
      <c r="G503" s="94">
        <v>0</v>
      </c>
      <c r="H503" s="94">
        <v>4590</v>
      </c>
      <c r="I503" s="94">
        <v>4590</v>
      </c>
    </row>
    <row r="504" spans="1:9" s="98" customFormat="1" ht="60">
      <c r="A504" s="92" t="s">
        <v>1114</v>
      </c>
      <c r="B504" s="102">
        <v>48199956000190</v>
      </c>
      <c r="C504" s="110" t="s">
        <v>1270</v>
      </c>
      <c r="D504" s="96" t="s">
        <v>19</v>
      </c>
      <c r="E504" s="92" t="s">
        <v>21</v>
      </c>
      <c r="F504" s="114" t="s">
        <v>1183</v>
      </c>
      <c r="G504" s="94">
        <v>0</v>
      </c>
      <c r="H504" s="94">
        <v>2035.1</v>
      </c>
      <c r="I504" s="94">
        <v>2035.1</v>
      </c>
    </row>
    <row r="505" spans="1:9" s="98" customFormat="1" ht="45">
      <c r="A505" s="92" t="s">
        <v>1115</v>
      </c>
      <c r="B505" s="102">
        <v>30746178000147</v>
      </c>
      <c r="C505" s="110" t="s">
        <v>1271</v>
      </c>
      <c r="D505" s="96" t="s">
        <v>19</v>
      </c>
      <c r="E505" s="92" t="s">
        <v>21</v>
      </c>
      <c r="F505" s="114" t="s">
        <v>1184</v>
      </c>
      <c r="G505" s="94">
        <v>0</v>
      </c>
      <c r="H505" s="94">
        <v>18839</v>
      </c>
      <c r="I505" s="94">
        <v>18839</v>
      </c>
    </row>
    <row r="506" spans="1:9" s="98" customFormat="1" ht="105">
      <c r="A506" s="92" t="s">
        <v>1102</v>
      </c>
      <c r="B506" s="102">
        <v>26605545000115</v>
      </c>
      <c r="C506" s="88" t="s">
        <v>1272</v>
      </c>
      <c r="D506" s="111" t="s">
        <v>12</v>
      </c>
      <c r="E506" s="111" t="s">
        <v>22</v>
      </c>
      <c r="F506" s="114" t="s">
        <v>1185</v>
      </c>
      <c r="G506" s="94">
        <v>0</v>
      </c>
      <c r="H506" s="94">
        <v>45500</v>
      </c>
      <c r="I506" s="94">
        <v>45500</v>
      </c>
    </row>
    <row r="507" spans="1:9" s="98" customFormat="1" ht="105">
      <c r="A507" s="92" t="s">
        <v>1102</v>
      </c>
      <c r="B507" s="102">
        <v>26605545000115</v>
      </c>
      <c r="C507" s="88" t="s">
        <v>1272</v>
      </c>
      <c r="D507" s="111" t="s">
        <v>12</v>
      </c>
      <c r="E507" s="111" t="s">
        <v>22</v>
      </c>
      <c r="F507" s="114" t="s">
        <v>1186</v>
      </c>
      <c r="G507" s="94">
        <v>0</v>
      </c>
      <c r="H507" s="94">
        <v>3900</v>
      </c>
      <c r="I507" s="94">
        <v>3900</v>
      </c>
    </row>
    <row r="508" spans="1:9" s="98" customFormat="1" ht="75">
      <c r="A508" s="92" t="s">
        <v>1118</v>
      </c>
      <c r="B508" s="102">
        <v>23863463000182</v>
      </c>
      <c r="C508" s="110" t="s">
        <v>1273</v>
      </c>
      <c r="D508" s="96" t="s">
        <v>19</v>
      </c>
      <c r="E508" s="92" t="s">
        <v>22</v>
      </c>
      <c r="F508" s="114" t="s">
        <v>1187</v>
      </c>
      <c r="G508" s="94">
        <v>0</v>
      </c>
      <c r="H508" s="94">
        <v>16022.4</v>
      </c>
      <c r="I508" s="94">
        <v>16022.4</v>
      </c>
    </row>
    <row r="509" spans="1:9" s="98" customFormat="1" ht="90">
      <c r="A509" s="92" t="s">
        <v>1116</v>
      </c>
      <c r="B509" s="102">
        <v>45030413000157</v>
      </c>
      <c r="C509" s="110" t="s">
        <v>1274</v>
      </c>
      <c r="D509" s="96" t="s">
        <v>19</v>
      </c>
      <c r="E509" s="92" t="s">
        <v>21</v>
      </c>
      <c r="F509" s="114" t="s">
        <v>1188</v>
      </c>
      <c r="G509" s="94">
        <v>0</v>
      </c>
      <c r="H509" s="94">
        <v>299</v>
      </c>
      <c r="I509" s="94">
        <v>299</v>
      </c>
    </row>
    <row r="510" spans="1:9" s="98" customFormat="1" ht="60">
      <c r="A510" s="92" t="s">
        <v>1115</v>
      </c>
      <c r="B510" s="102">
        <v>30746178000147</v>
      </c>
      <c r="C510" s="110" t="s">
        <v>1275</v>
      </c>
      <c r="D510" s="96" t="s">
        <v>19</v>
      </c>
      <c r="E510" s="92" t="s">
        <v>21</v>
      </c>
      <c r="F510" s="114" t="s">
        <v>1189</v>
      </c>
      <c r="G510" s="94">
        <v>0</v>
      </c>
      <c r="H510" s="94">
        <v>15493</v>
      </c>
      <c r="I510" s="94">
        <v>15493</v>
      </c>
    </row>
    <row r="511" spans="1:9" s="98" customFormat="1" ht="75">
      <c r="A511" s="92" t="s">
        <v>1119</v>
      </c>
      <c r="B511" s="102">
        <v>10855056000181</v>
      </c>
      <c r="C511" s="110" t="s">
        <v>1276</v>
      </c>
      <c r="D511" s="96" t="s">
        <v>19</v>
      </c>
      <c r="E511" s="92" t="s">
        <v>21</v>
      </c>
      <c r="F511" s="114" t="s">
        <v>1190</v>
      </c>
      <c r="G511" s="94">
        <v>0</v>
      </c>
      <c r="H511" s="94">
        <v>739</v>
      </c>
      <c r="I511" s="94">
        <v>739</v>
      </c>
    </row>
    <row r="512" spans="1:9" s="98" customFormat="1" ht="75">
      <c r="A512" s="92" t="s">
        <v>1120</v>
      </c>
      <c r="B512" s="102">
        <v>15615996000117</v>
      </c>
      <c r="C512" s="88" t="s">
        <v>1277</v>
      </c>
      <c r="D512" s="111" t="s">
        <v>12</v>
      </c>
      <c r="E512" s="111" t="s">
        <v>13</v>
      </c>
      <c r="F512" s="114" t="s">
        <v>1191</v>
      </c>
      <c r="G512" s="94">
        <v>0</v>
      </c>
      <c r="H512" s="94">
        <v>174000</v>
      </c>
      <c r="I512" s="94">
        <v>174000</v>
      </c>
    </row>
    <row r="513" spans="1:9" s="98" customFormat="1" ht="90">
      <c r="A513" s="92" t="s">
        <v>1121</v>
      </c>
      <c r="B513" s="102">
        <v>8228010000433</v>
      </c>
      <c r="C513" s="110" t="s">
        <v>1278</v>
      </c>
      <c r="D513" s="96" t="s">
        <v>19</v>
      </c>
      <c r="E513" s="92" t="s">
        <v>21</v>
      </c>
      <c r="F513" s="114" t="s">
        <v>1192</v>
      </c>
      <c r="G513" s="94">
        <v>0</v>
      </c>
      <c r="H513" s="94">
        <v>63850</v>
      </c>
      <c r="I513" s="94">
        <v>63850</v>
      </c>
    </row>
    <row r="514" spans="1:9" s="98" customFormat="1" ht="45">
      <c r="A514" s="92" t="s">
        <v>1122</v>
      </c>
      <c r="B514" s="102">
        <v>2437839000117</v>
      </c>
      <c r="C514" s="110" t="s">
        <v>1279</v>
      </c>
      <c r="D514" s="96" t="s">
        <v>19</v>
      </c>
      <c r="E514" s="92" t="s">
        <v>21</v>
      </c>
      <c r="F514" s="114" t="s">
        <v>1193</v>
      </c>
      <c r="G514" s="94">
        <v>0</v>
      </c>
      <c r="H514" s="94">
        <v>13731.7</v>
      </c>
      <c r="I514" s="94">
        <v>13731.7</v>
      </c>
    </row>
    <row r="515" spans="1:9" s="98" customFormat="1" ht="60">
      <c r="A515" s="92" t="s">
        <v>1116</v>
      </c>
      <c r="B515" s="102">
        <v>45030413000157</v>
      </c>
      <c r="C515" s="110" t="s">
        <v>1280</v>
      </c>
      <c r="D515" s="96" t="s">
        <v>19</v>
      </c>
      <c r="E515" s="92" t="s">
        <v>21</v>
      </c>
      <c r="F515" s="114" t="s">
        <v>1194</v>
      </c>
      <c r="G515" s="94">
        <v>0</v>
      </c>
      <c r="H515" s="94">
        <v>11374</v>
      </c>
      <c r="I515" s="94">
        <v>11374</v>
      </c>
    </row>
    <row r="516" spans="1:9" s="98" customFormat="1" ht="60">
      <c r="A516" s="92" t="s">
        <v>1115</v>
      </c>
      <c r="B516" s="102">
        <v>30746178000147</v>
      </c>
      <c r="C516" s="110" t="s">
        <v>1281</v>
      </c>
      <c r="D516" s="96" t="s">
        <v>19</v>
      </c>
      <c r="E516" s="92" t="s">
        <v>21</v>
      </c>
      <c r="F516" s="114" t="s">
        <v>1195</v>
      </c>
      <c r="G516" s="94">
        <v>0</v>
      </c>
      <c r="H516" s="94">
        <v>3399</v>
      </c>
      <c r="I516" s="94">
        <v>3399</v>
      </c>
    </row>
    <row r="517" spans="1:9" s="98" customFormat="1" ht="60">
      <c r="A517" s="92" t="s">
        <v>1116</v>
      </c>
      <c r="B517" s="102">
        <v>45030413000157</v>
      </c>
      <c r="C517" s="110" t="s">
        <v>1282</v>
      </c>
      <c r="D517" s="96" t="s">
        <v>19</v>
      </c>
      <c r="E517" s="92" t="s">
        <v>21</v>
      </c>
      <c r="F517" s="114" t="s">
        <v>1196</v>
      </c>
      <c r="G517" s="94">
        <v>0</v>
      </c>
      <c r="H517" s="94">
        <v>2760</v>
      </c>
      <c r="I517" s="94">
        <v>2760</v>
      </c>
    </row>
    <row r="518" spans="1:9" s="98" customFormat="1" ht="45">
      <c r="A518" s="92" t="s">
        <v>1109</v>
      </c>
      <c r="B518" s="102">
        <v>27985750000116</v>
      </c>
      <c r="C518" s="110" t="s">
        <v>1283</v>
      </c>
      <c r="D518" s="96" t="s">
        <v>19</v>
      </c>
      <c r="E518" s="92" t="s">
        <v>21</v>
      </c>
      <c r="F518" s="114" t="s">
        <v>1197</v>
      </c>
      <c r="G518" s="94">
        <v>0</v>
      </c>
      <c r="H518" s="94">
        <v>4590</v>
      </c>
      <c r="I518" s="94">
        <v>4590</v>
      </c>
    </row>
    <row r="519" spans="1:9" s="98" customFormat="1" ht="75">
      <c r="A519" s="92" t="s">
        <v>1123</v>
      </c>
      <c r="B519" s="102">
        <v>28388146000175</v>
      </c>
      <c r="C519" s="110" t="s">
        <v>1284</v>
      </c>
      <c r="D519" s="96" t="s">
        <v>19</v>
      </c>
      <c r="E519" s="92" t="s">
        <v>21</v>
      </c>
      <c r="F519" s="114" t="s">
        <v>1198</v>
      </c>
      <c r="G519" s="94">
        <v>0</v>
      </c>
      <c r="H519" s="94">
        <v>35188.120000000003</v>
      </c>
      <c r="I519" s="94">
        <v>35188.120000000003</v>
      </c>
    </row>
    <row r="520" spans="1:9" s="98" customFormat="1" ht="30">
      <c r="A520" s="92" t="s">
        <v>1124</v>
      </c>
      <c r="B520" s="102">
        <v>84111020000120</v>
      </c>
      <c r="C520" s="110" t="s">
        <v>1285</v>
      </c>
      <c r="D520" s="96" t="s">
        <v>19</v>
      </c>
      <c r="E520" s="92" t="s">
        <v>21</v>
      </c>
      <c r="F520" s="114" t="s">
        <v>1199</v>
      </c>
      <c r="G520" s="94">
        <v>0</v>
      </c>
      <c r="H520" s="94">
        <v>10046</v>
      </c>
      <c r="I520" s="94">
        <v>10046</v>
      </c>
    </row>
    <row r="521" spans="1:9" s="98" customFormat="1" ht="45">
      <c r="A521" s="92" t="s">
        <v>1115</v>
      </c>
      <c r="B521" s="102">
        <v>30746178000147</v>
      </c>
      <c r="C521" s="110" t="s">
        <v>1286</v>
      </c>
      <c r="D521" s="96" t="s">
        <v>19</v>
      </c>
      <c r="E521" s="92" t="s">
        <v>21</v>
      </c>
      <c r="F521" s="114" t="s">
        <v>1200</v>
      </c>
      <c r="G521" s="94">
        <v>0</v>
      </c>
      <c r="H521" s="94">
        <v>11380</v>
      </c>
      <c r="I521" s="94">
        <v>11380</v>
      </c>
    </row>
    <row r="522" spans="1:9" s="98" customFormat="1" ht="30">
      <c r="A522" s="92" t="s">
        <v>1125</v>
      </c>
      <c r="B522" s="102">
        <v>50184462000184</v>
      </c>
      <c r="C522" s="110" t="s">
        <v>1287</v>
      </c>
      <c r="D522" s="96" t="s">
        <v>19</v>
      </c>
      <c r="E522" s="92" t="s">
        <v>21</v>
      </c>
      <c r="F522" s="114" t="s">
        <v>1201</v>
      </c>
      <c r="G522" s="94">
        <v>0</v>
      </c>
      <c r="H522" s="94">
        <v>5338.96</v>
      </c>
      <c r="I522" s="94">
        <v>5338.96</v>
      </c>
    </row>
    <row r="523" spans="1:9" s="98" customFormat="1" ht="45">
      <c r="A523" s="92" t="s">
        <v>1126</v>
      </c>
      <c r="B523" s="102">
        <v>4003942000184</v>
      </c>
      <c r="C523" s="110" t="s">
        <v>1288</v>
      </c>
      <c r="D523" s="96" t="s">
        <v>19</v>
      </c>
      <c r="E523" s="92" t="s">
        <v>21</v>
      </c>
      <c r="F523" s="114" t="s">
        <v>1202</v>
      </c>
      <c r="G523" s="94">
        <v>0</v>
      </c>
      <c r="H523" s="94">
        <v>51418.93</v>
      </c>
      <c r="I523" s="94">
        <v>51418.93</v>
      </c>
    </row>
    <row r="524" spans="1:9" s="98" customFormat="1" ht="60">
      <c r="A524" s="92" t="s">
        <v>1109</v>
      </c>
      <c r="B524" s="102">
        <v>27985750000116</v>
      </c>
      <c r="C524" s="110" t="s">
        <v>1289</v>
      </c>
      <c r="D524" s="96" t="s">
        <v>19</v>
      </c>
      <c r="E524" s="92" t="s">
        <v>21</v>
      </c>
      <c r="F524" s="114" t="s">
        <v>1203</v>
      </c>
      <c r="G524" s="94">
        <v>0</v>
      </c>
      <c r="H524" s="94">
        <v>750</v>
      </c>
      <c r="I524" s="94">
        <v>750</v>
      </c>
    </row>
    <row r="525" spans="1:9" s="98" customFormat="1" ht="45">
      <c r="A525" s="92" t="s">
        <v>1127</v>
      </c>
      <c r="B525" s="102">
        <v>29301519000191</v>
      </c>
      <c r="C525" s="110" t="s">
        <v>1290</v>
      </c>
      <c r="D525" s="96" t="s">
        <v>19</v>
      </c>
      <c r="E525" s="92" t="s">
        <v>21</v>
      </c>
      <c r="F525" s="114" t="s">
        <v>1204</v>
      </c>
      <c r="G525" s="94">
        <v>0</v>
      </c>
      <c r="H525" s="94">
        <v>41548.6</v>
      </c>
      <c r="I525" s="94">
        <v>41548.6</v>
      </c>
    </row>
    <row r="526" spans="1:9" s="98" customFormat="1" ht="60">
      <c r="A526" s="92" t="s">
        <v>1128</v>
      </c>
      <c r="B526" s="102">
        <v>10583705000132</v>
      </c>
      <c r="C526" s="110" t="s">
        <v>1291</v>
      </c>
      <c r="D526" s="96" t="s">
        <v>19</v>
      </c>
      <c r="E526" s="92" t="s">
        <v>21</v>
      </c>
      <c r="F526" s="114" t="s">
        <v>1205</v>
      </c>
      <c r="G526" s="94">
        <v>0</v>
      </c>
      <c r="H526" s="94">
        <v>41610.46</v>
      </c>
      <c r="I526" s="94">
        <v>41610.46</v>
      </c>
    </row>
    <row r="527" spans="1:9" s="98" customFormat="1" ht="45">
      <c r="A527" s="92" t="s">
        <v>1124</v>
      </c>
      <c r="B527" s="102">
        <v>84111020000120</v>
      </c>
      <c r="C527" s="110" t="s">
        <v>1292</v>
      </c>
      <c r="D527" s="96" t="s">
        <v>19</v>
      </c>
      <c r="E527" s="92" t="s">
        <v>21</v>
      </c>
      <c r="F527" s="114" t="s">
        <v>1206</v>
      </c>
      <c r="G527" s="94">
        <v>0</v>
      </c>
      <c r="H527" s="94">
        <v>4941</v>
      </c>
      <c r="I527" s="94">
        <v>4941</v>
      </c>
    </row>
    <row r="528" spans="1:9" s="98" customFormat="1" ht="60">
      <c r="A528" s="92" t="s">
        <v>1116</v>
      </c>
      <c r="B528" s="102">
        <v>45030413000157</v>
      </c>
      <c r="C528" s="110" t="s">
        <v>1293</v>
      </c>
      <c r="D528" s="96" t="s">
        <v>19</v>
      </c>
      <c r="E528" s="92" t="s">
        <v>21</v>
      </c>
      <c r="F528" s="114" t="s">
        <v>1207</v>
      </c>
      <c r="G528" s="94">
        <v>0</v>
      </c>
      <c r="H528" s="94">
        <v>3387</v>
      </c>
      <c r="I528" s="94">
        <v>3387</v>
      </c>
    </row>
    <row r="529" spans="1:9" s="98" customFormat="1" ht="60">
      <c r="A529" s="92" t="s">
        <v>1119</v>
      </c>
      <c r="B529" s="102">
        <v>10855056000181</v>
      </c>
      <c r="C529" s="110" t="s">
        <v>1294</v>
      </c>
      <c r="D529" s="96" t="s">
        <v>19</v>
      </c>
      <c r="E529" s="92" t="s">
        <v>21</v>
      </c>
      <c r="F529" s="114" t="s">
        <v>1208</v>
      </c>
      <c r="G529" s="94">
        <v>0</v>
      </c>
      <c r="H529" s="94">
        <v>739</v>
      </c>
      <c r="I529" s="94">
        <v>739</v>
      </c>
    </row>
    <row r="530" spans="1:9" s="98" customFormat="1" ht="90">
      <c r="A530" s="92" t="s">
        <v>1129</v>
      </c>
      <c r="B530" s="102">
        <v>11699529000161</v>
      </c>
      <c r="C530" s="110" t="s">
        <v>1295</v>
      </c>
      <c r="D530" s="96" t="s">
        <v>19</v>
      </c>
      <c r="E530" s="92" t="s">
        <v>21</v>
      </c>
      <c r="F530" s="114" t="s">
        <v>1209</v>
      </c>
      <c r="G530" s="94">
        <v>0</v>
      </c>
      <c r="H530" s="94">
        <v>22000</v>
      </c>
      <c r="I530" s="94">
        <v>22000</v>
      </c>
    </row>
    <row r="531" spans="1:9" s="98" customFormat="1" ht="60">
      <c r="A531" s="92" t="s">
        <v>1116</v>
      </c>
      <c r="B531" s="102">
        <v>45030413000157</v>
      </c>
      <c r="C531" s="110" t="s">
        <v>1296</v>
      </c>
      <c r="D531" s="96" t="s">
        <v>19</v>
      </c>
      <c r="E531" s="92" t="s">
        <v>21</v>
      </c>
      <c r="F531" s="114" t="s">
        <v>1210</v>
      </c>
      <c r="G531" s="94">
        <v>0</v>
      </c>
      <c r="H531" s="94">
        <v>3387</v>
      </c>
      <c r="I531" s="94">
        <v>3387</v>
      </c>
    </row>
    <row r="532" spans="1:9" s="98" customFormat="1" ht="90">
      <c r="A532" s="92" t="s">
        <v>1130</v>
      </c>
      <c r="B532" s="102">
        <v>32674351000174</v>
      </c>
      <c r="C532" s="110" t="s">
        <v>1297</v>
      </c>
      <c r="D532" s="96" t="s">
        <v>19</v>
      </c>
      <c r="E532" s="92" t="s">
        <v>21</v>
      </c>
      <c r="F532" s="114" t="s">
        <v>1211</v>
      </c>
      <c r="G532" s="94">
        <v>0</v>
      </c>
      <c r="H532" s="94">
        <v>14550</v>
      </c>
      <c r="I532" s="94">
        <v>14550</v>
      </c>
    </row>
    <row r="533" spans="1:9" s="98" customFormat="1" ht="75">
      <c r="A533" s="92" t="s">
        <v>1116</v>
      </c>
      <c r="B533" s="102">
        <v>45030413000157</v>
      </c>
      <c r="C533" s="110" t="s">
        <v>1298</v>
      </c>
      <c r="D533" s="96" t="s">
        <v>19</v>
      </c>
      <c r="E533" s="92" t="s">
        <v>21</v>
      </c>
      <c r="F533" s="114" t="s">
        <v>1212</v>
      </c>
      <c r="G533" s="94">
        <v>0</v>
      </c>
      <c r="H533" s="94">
        <v>2760</v>
      </c>
      <c r="I533" s="94">
        <v>2760</v>
      </c>
    </row>
    <row r="534" spans="1:9" s="98" customFormat="1" ht="90">
      <c r="A534" s="92" t="s">
        <v>1131</v>
      </c>
      <c r="B534" s="102">
        <v>3984954000174</v>
      </c>
      <c r="C534" s="110" t="s">
        <v>1299</v>
      </c>
      <c r="D534" s="96" t="s">
        <v>12</v>
      </c>
      <c r="E534" s="92" t="s">
        <v>13</v>
      </c>
      <c r="F534" s="114" t="s">
        <v>1213</v>
      </c>
      <c r="G534" s="94">
        <v>0</v>
      </c>
      <c r="H534" s="94">
        <v>4180</v>
      </c>
      <c r="I534" s="94">
        <v>4180</v>
      </c>
    </row>
    <row r="535" spans="1:9" s="98" customFormat="1" ht="75">
      <c r="A535" s="92" t="s">
        <v>1132</v>
      </c>
      <c r="B535" s="102">
        <v>8491959000189</v>
      </c>
      <c r="C535" s="110" t="s">
        <v>1300</v>
      </c>
      <c r="D535" s="96" t="s">
        <v>19</v>
      </c>
      <c r="E535" s="92" t="s">
        <v>22</v>
      </c>
      <c r="F535" s="114" t="s">
        <v>1214</v>
      </c>
      <c r="G535" s="94">
        <v>0</v>
      </c>
      <c r="H535" s="94">
        <v>10478.120000000001</v>
      </c>
      <c r="I535" s="94">
        <v>10478.120000000001</v>
      </c>
    </row>
    <row r="536" spans="1:9" s="98" customFormat="1" ht="90">
      <c r="A536" s="92" t="s">
        <v>1133</v>
      </c>
      <c r="B536" s="102">
        <v>33574286287</v>
      </c>
      <c r="C536" s="110" t="s">
        <v>1301</v>
      </c>
      <c r="D536" s="96" t="s">
        <v>12</v>
      </c>
      <c r="E536" s="92" t="s">
        <v>34</v>
      </c>
      <c r="F536" s="114" t="s">
        <v>1215</v>
      </c>
      <c r="G536" s="94">
        <v>0</v>
      </c>
      <c r="H536" s="94">
        <v>1388.36</v>
      </c>
      <c r="I536" s="94">
        <v>1388.36</v>
      </c>
    </row>
    <row r="537" spans="1:9" s="98" customFormat="1" ht="30">
      <c r="A537" s="92" t="s">
        <v>1134</v>
      </c>
      <c r="B537" s="102">
        <v>29118694000148</v>
      </c>
      <c r="C537" s="110" t="s">
        <v>1302</v>
      </c>
      <c r="D537" s="96" t="s">
        <v>19</v>
      </c>
      <c r="E537" s="92" t="s">
        <v>22</v>
      </c>
      <c r="F537" s="114" t="s">
        <v>1216</v>
      </c>
      <c r="G537" s="94">
        <v>0</v>
      </c>
      <c r="H537" s="94">
        <v>3500</v>
      </c>
      <c r="I537" s="94">
        <v>3500</v>
      </c>
    </row>
    <row r="538" spans="1:9" s="98" customFormat="1" ht="105">
      <c r="A538" s="92" t="s">
        <v>1135</v>
      </c>
      <c r="B538" s="102">
        <v>26722189000110</v>
      </c>
      <c r="C538" s="88" t="s">
        <v>1303</v>
      </c>
      <c r="D538" s="111" t="s">
        <v>19</v>
      </c>
      <c r="E538" s="111" t="s">
        <v>21</v>
      </c>
      <c r="F538" s="114" t="s">
        <v>1217</v>
      </c>
      <c r="G538" s="94">
        <v>0</v>
      </c>
      <c r="H538" s="94">
        <v>36676.720000000001</v>
      </c>
      <c r="I538" s="94">
        <v>36676.720000000001</v>
      </c>
    </row>
    <row r="539" spans="1:9" s="98" customFormat="1" ht="45">
      <c r="A539" s="92" t="s">
        <v>1136</v>
      </c>
      <c r="B539" s="102">
        <v>3264927000127</v>
      </c>
      <c r="C539" s="110" t="s">
        <v>1304</v>
      </c>
      <c r="D539" s="96" t="s">
        <v>12</v>
      </c>
      <c r="E539" s="92" t="s">
        <v>34</v>
      </c>
      <c r="F539" s="114" t="s">
        <v>1218</v>
      </c>
      <c r="G539" s="94">
        <v>0</v>
      </c>
      <c r="H539" s="94">
        <v>2488.5300000000002</v>
      </c>
      <c r="I539" s="94">
        <v>2488.5300000000002</v>
      </c>
    </row>
    <row r="540" spans="1:9" s="98" customFormat="1" ht="90">
      <c r="A540" s="92" t="s">
        <v>1095</v>
      </c>
      <c r="B540" s="102">
        <v>76535764000143</v>
      </c>
      <c r="C540" s="88" t="s">
        <v>1305</v>
      </c>
      <c r="D540" s="111" t="s">
        <v>12</v>
      </c>
      <c r="E540" s="111" t="s">
        <v>22</v>
      </c>
      <c r="F540" s="114" t="s">
        <v>1219</v>
      </c>
      <c r="G540" s="94">
        <v>0</v>
      </c>
      <c r="H540" s="94">
        <v>6153.07</v>
      </c>
      <c r="I540" s="94">
        <v>6153.07</v>
      </c>
    </row>
    <row r="541" spans="1:9" s="98" customFormat="1" ht="90">
      <c r="A541" s="92" t="s">
        <v>1129</v>
      </c>
      <c r="B541" s="102">
        <v>11699529000161</v>
      </c>
      <c r="C541" s="110" t="s">
        <v>1306</v>
      </c>
      <c r="D541" s="96" t="s">
        <v>19</v>
      </c>
      <c r="E541" s="92" t="s">
        <v>21</v>
      </c>
      <c r="F541" s="114" t="s">
        <v>1220</v>
      </c>
      <c r="G541" s="94">
        <v>0</v>
      </c>
      <c r="H541" s="94">
        <v>36000</v>
      </c>
      <c r="I541" s="94">
        <v>36000</v>
      </c>
    </row>
    <row r="542" spans="1:9" s="98" customFormat="1" ht="45">
      <c r="A542" s="92" t="s">
        <v>1137</v>
      </c>
      <c r="B542" s="102">
        <v>6108422000161</v>
      </c>
      <c r="C542" s="110" t="s">
        <v>1307</v>
      </c>
      <c r="D542" s="96" t="s">
        <v>19</v>
      </c>
      <c r="E542" s="92" t="s">
        <v>21</v>
      </c>
      <c r="F542" s="114" t="s">
        <v>1221</v>
      </c>
      <c r="G542" s="94">
        <v>0</v>
      </c>
      <c r="H542" s="94">
        <v>3.15</v>
      </c>
      <c r="I542" s="94">
        <v>3.15</v>
      </c>
    </row>
    <row r="543" spans="1:9" s="98" customFormat="1" ht="75">
      <c r="A543" s="92" t="s">
        <v>1138</v>
      </c>
      <c r="B543" s="102">
        <v>44660577000103</v>
      </c>
      <c r="C543" s="110" t="s">
        <v>1308</v>
      </c>
      <c r="D543" s="96" t="s">
        <v>19</v>
      </c>
      <c r="E543" s="92" t="s">
        <v>21</v>
      </c>
      <c r="F543" s="114" t="s">
        <v>1222</v>
      </c>
      <c r="G543" s="94">
        <v>0</v>
      </c>
      <c r="H543" s="94">
        <v>1200</v>
      </c>
      <c r="I543" s="94">
        <v>1200</v>
      </c>
    </row>
    <row r="544" spans="1:9" s="98" customFormat="1" ht="75">
      <c r="A544" s="92" t="s">
        <v>1123</v>
      </c>
      <c r="B544" s="102">
        <v>28388146000175</v>
      </c>
      <c r="C544" s="110" t="s">
        <v>1309</v>
      </c>
      <c r="D544" s="96" t="s">
        <v>19</v>
      </c>
      <c r="E544" s="92" t="s">
        <v>21</v>
      </c>
      <c r="F544" s="114" t="s">
        <v>1223</v>
      </c>
      <c r="G544" s="94">
        <v>0</v>
      </c>
      <c r="H544" s="94">
        <v>67272.899999999994</v>
      </c>
      <c r="I544" s="94">
        <v>67272.899999999994</v>
      </c>
    </row>
    <row r="545" spans="1:9" s="98" customFormat="1" ht="75">
      <c r="A545" s="92" t="s">
        <v>1139</v>
      </c>
      <c r="B545" s="102">
        <v>7741892000120</v>
      </c>
      <c r="C545" s="110" t="s">
        <v>1310</v>
      </c>
      <c r="D545" s="96" t="s">
        <v>19</v>
      </c>
      <c r="E545" s="92" t="s">
        <v>21</v>
      </c>
      <c r="F545" s="114" t="s">
        <v>1224</v>
      </c>
      <c r="G545" s="94">
        <v>0</v>
      </c>
      <c r="H545" s="94">
        <v>4910.7700000000004</v>
      </c>
      <c r="I545" s="94">
        <v>4910.7700000000004</v>
      </c>
    </row>
    <row r="546" spans="1:9" s="98" customFormat="1" ht="75">
      <c r="A546" s="92" t="s">
        <v>1123</v>
      </c>
      <c r="B546" s="102">
        <v>28388146000175</v>
      </c>
      <c r="C546" s="110" t="s">
        <v>1311</v>
      </c>
      <c r="D546" s="96" t="s">
        <v>19</v>
      </c>
      <c r="E546" s="92" t="s">
        <v>21</v>
      </c>
      <c r="F546" s="114" t="s">
        <v>1225</v>
      </c>
      <c r="G546" s="94">
        <v>0</v>
      </c>
      <c r="H546" s="94">
        <v>53028</v>
      </c>
      <c r="I546" s="94">
        <v>53028</v>
      </c>
    </row>
    <row r="547" spans="1:9" s="98" customFormat="1" ht="75">
      <c r="A547" s="92" t="s">
        <v>1139</v>
      </c>
      <c r="B547" s="102">
        <v>7741892000120</v>
      </c>
      <c r="C547" s="110" t="s">
        <v>1312</v>
      </c>
      <c r="D547" s="96" t="s">
        <v>19</v>
      </c>
      <c r="E547" s="92" t="s">
        <v>21</v>
      </c>
      <c r="F547" s="114" t="s">
        <v>1226</v>
      </c>
      <c r="G547" s="94">
        <v>0</v>
      </c>
      <c r="H547" s="94">
        <v>5240.72</v>
      </c>
      <c r="I547" s="94">
        <v>5240.72</v>
      </c>
    </row>
    <row r="548" spans="1:9" s="98" customFormat="1" ht="75">
      <c r="A548" s="92" t="s">
        <v>1140</v>
      </c>
      <c r="B548" s="102">
        <v>57142978000105</v>
      </c>
      <c r="C548" s="110" t="s">
        <v>1313</v>
      </c>
      <c r="D548" s="96" t="s">
        <v>12</v>
      </c>
      <c r="E548" s="92" t="s">
        <v>22</v>
      </c>
      <c r="F548" s="114" t="s">
        <v>1227</v>
      </c>
      <c r="G548" s="94">
        <v>0</v>
      </c>
      <c r="H548" s="94">
        <v>100170.6</v>
      </c>
      <c r="I548" s="94">
        <v>100170.6</v>
      </c>
    </row>
    <row r="549" spans="1:9" s="98" customFormat="1" ht="60">
      <c r="A549" s="92" t="s">
        <v>1141</v>
      </c>
      <c r="B549" s="102">
        <v>4986163000146</v>
      </c>
      <c r="C549" s="110" t="s">
        <v>1314</v>
      </c>
      <c r="D549" s="96" t="s">
        <v>12</v>
      </c>
      <c r="E549" s="92" t="s">
        <v>34</v>
      </c>
      <c r="F549" s="114" t="s">
        <v>1228</v>
      </c>
      <c r="G549" s="94">
        <v>0</v>
      </c>
      <c r="H549" s="94">
        <v>506635.45</v>
      </c>
      <c r="I549" s="94">
        <v>506635.45</v>
      </c>
    </row>
    <row r="550" spans="1:9" s="98" customFormat="1" ht="60">
      <c r="A550" s="92" t="s">
        <v>1141</v>
      </c>
      <c r="B550" s="102">
        <v>4986163000146</v>
      </c>
      <c r="C550" s="110" t="s">
        <v>1315</v>
      </c>
      <c r="D550" s="96" t="s">
        <v>12</v>
      </c>
      <c r="E550" s="92" t="s">
        <v>34</v>
      </c>
      <c r="F550" s="114" t="s">
        <v>1229</v>
      </c>
      <c r="G550" s="94">
        <v>0</v>
      </c>
      <c r="H550" s="94">
        <v>146354.23999999999</v>
      </c>
      <c r="I550" s="94">
        <v>146354.23999999999</v>
      </c>
    </row>
    <row r="551" spans="1:9" s="98" customFormat="1" ht="60">
      <c r="A551" s="92" t="s">
        <v>1141</v>
      </c>
      <c r="B551" s="102">
        <v>4986163000146</v>
      </c>
      <c r="C551" s="110" t="s">
        <v>1316</v>
      </c>
      <c r="D551" s="96" t="s">
        <v>12</v>
      </c>
      <c r="E551" s="92" t="s">
        <v>34</v>
      </c>
      <c r="F551" s="114" t="s">
        <v>1230</v>
      </c>
      <c r="G551" s="94">
        <v>0</v>
      </c>
      <c r="H551" s="94">
        <v>35400.03</v>
      </c>
      <c r="I551" s="94">
        <v>35400.03</v>
      </c>
    </row>
    <row r="552" spans="1:9" s="98" customFormat="1" ht="60">
      <c r="A552" s="92" t="s">
        <v>1141</v>
      </c>
      <c r="B552" s="102">
        <v>4986163000146</v>
      </c>
      <c r="C552" s="110" t="s">
        <v>1317</v>
      </c>
      <c r="D552" s="96" t="s">
        <v>12</v>
      </c>
      <c r="E552" s="92" t="s">
        <v>34</v>
      </c>
      <c r="F552" s="114" t="s">
        <v>1231</v>
      </c>
      <c r="G552" s="94">
        <v>0</v>
      </c>
      <c r="H552" s="94">
        <v>25990.92</v>
      </c>
      <c r="I552" s="94">
        <v>25990.92</v>
      </c>
    </row>
    <row r="553" spans="1:9">
      <c r="A553" s="81" t="s">
        <v>95</v>
      </c>
      <c r="B553" s="82"/>
      <c r="C553" s="83"/>
      <c r="D553" s="84"/>
      <c r="E553" s="84"/>
      <c r="F553" s="84"/>
      <c r="G553" s="85">
        <f>SUM(G456:G552)</f>
        <v>0</v>
      </c>
      <c r="H553" s="85">
        <f t="shared" ref="H553:I553" si="1">SUM(H456:H552)</f>
        <v>2341939.64</v>
      </c>
      <c r="I553" s="85">
        <f t="shared" si="1"/>
        <v>2993412.7800000007</v>
      </c>
    </row>
    <row r="554" spans="1:9">
      <c r="A554" s="65"/>
      <c r="B554" s="65"/>
      <c r="C554" s="66"/>
      <c r="D554" s="67"/>
      <c r="E554" s="67"/>
      <c r="F554" s="67"/>
      <c r="G554" s="68"/>
      <c r="H554" s="31"/>
    </row>
    <row r="555" spans="1:9">
      <c r="A555" s="29" t="s">
        <v>106</v>
      </c>
      <c r="B555" s="29"/>
      <c r="C555" s="29"/>
      <c r="D555" s="30"/>
      <c r="E555" s="30"/>
      <c r="F555" s="30"/>
      <c r="G555" s="29"/>
      <c r="H555" s="31"/>
      <c r="I555" s="29"/>
    </row>
    <row r="556" spans="1:9" ht="31.5">
      <c r="A556" s="70" t="s">
        <v>2</v>
      </c>
      <c r="B556" s="70" t="s">
        <v>3</v>
      </c>
      <c r="C556" s="71" t="s">
        <v>4</v>
      </c>
      <c r="D556" s="70" t="s">
        <v>5</v>
      </c>
      <c r="E556" s="70" t="s">
        <v>6</v>
      </c>
      <c r="F556" s="70" t="s">
        <v>97</v>
      </c>
      <c r="G556" s="70" t="s">
        <v>107</v>
      </c>
      <c r="H556" s="89" t="s">
        <v>108</v>
      </c>
      <c r="I556" s="89" t="s">
        <v>109</v>
      </c>
    </row>
    <row r="557" spans="1:9">
      <c r="A557" s="92" t="s">
        <v>36</v>
      </c>
      <c r="B557" s="93">
        <v>34028316000103</v>
      </c>
      <c r="C557" s="88" t="s">
        <v>333</v>
      </c>
      <c r="D557" s="96" t="s">
        <v>12</v>
      </c>
      <c r="E557" s="92" t="s">
        <v>22</v>
      </c>
      <c r="F557" s="131" t="s">
        <v>334</v>
      </c>
      <c r="G557" s="73">
        <v>121635.2</v>
      </c>
      <c r="H557" s="63">
        <v>0</v>
      </c>
      <c r="I557" s="73">
        <v>0</v>
      </c>
    </row>
    <row r="558" spans="1:9">
      <c r="A558" s="74" t="s">
        <v>95</v>
      </c>
      <c r="B558" s="75"/>
      <c r="C558" s="76"/>
      <c r="D558" s="77"/>
      <c r="E558" s="77"/>
      <c r="F558" s="77"/>
      <c r="G558" s="90">
        <f>SUM(G557:G557)</f>
        <v>121635.2</v>
      </c>
      <c r="H558" s="90">
        <f>SUM(H557:H557)</f>
        <v>0</v>
      </c>
      <c r="I558" s="90">
        <f>SUM(I557:I557)</f>
        <v>0</v>
      </c>
    </row>
    <row r="559" spans="1:9">
      <c r="A559" s="65"/>
      <c r="B559" s="65"/>
      <c r="D559" s="67"/>
      <c r="E559" s="67"/>
      <c r="F559" s="67"/>
      <c r="G559" s="65"/>
      <c r="H559" s="31"/>
    </row>
    <row r="560" spans="1:9">
      <c r="A560" s="125" t="str">
        <f>A2</f>
        <v>FEVEREIRO/2024</v>
      </c>
      <c r="B560" s="126"/>
      <c r="C560" s="126"/>
      <c r="D560" s="126"/>
      <c r="E560" s="126"/>
      <c r="F560" s="126"/>
      <c r="G560" s="126"/>
      <c r="H560" s="126"/>
      <c r="I560" s="126"/>
    </row>
    <row r="561" spans="1:9" ht="31.5">
      <c r="A561" s="28" t="s">
        <v>110</v>
      </c>
      <c r="B561" s="28"/>
      <c r="C561" s="28"/>
      <c r="D561" s="28"/>
      <c r="E561" s="28"/>
      <c r="F561" s="28"/>
      <c r="G561" s="28"/>
      <c r="H561" s="28"/>
      <c r="I561" s="28"/>
    </row>
    <row r="562" spans="1:9">
      <c r="A562" s="70" t="s">
        <v>2</v>
      </c>
      <c r="B562" s="70" t="s">
        <v>3</v>
      </c>
      <c r="C562" s="71" t="s">
        <v>4</v>
      </c>
      <c r="D562" s="70" t="s">
        <v>5</v>
      </c>
      <c r="E562" s="70" t="s">
        <v>6</v>
      </c>
      <c r="F562" s="70" t="s">
        <v>97</v>
      </c>
      <c r="G562" s="70" t="s">
        <v>98</v>
      </c>
      <c r="H562" s="70" t="s">
        <v>98</v>
      </c>
      <c r="I562" s="70" t="s">
        <v>10</v>
      </c>
    </row>
    <row r="563" spans="1:9" ht="20.25">
      <c r="A563" s="119" t="s">
        <v>111</v>
      </c>
      <c r="B563" s="120"/>
      <c r="C563" s="120"/>
      <c r="D563" s="120"/>
      <c r="E563" s="120"/>
      <c r="F563" s="120"/>
      <c r="G563" s="120"/>
      <c r="H563" s="120"/>
      <c r="I563" s="121"/>
    </row>
    <row r="564" spans="1:9" s="64" customFormat="1" ht="23.25">
      <c r="A564" s="74" t="s">
        <v>95</v>
      </c>
      <c r="B564" s="75"/>
      <c r="C564" s="76"/>
      <c r="D564" s="77"/>
      <c r="E564" s="77"/>
      <c r="F564" s="77"/>
      <c r="G564" s="78">
        <f>SUM(G563:G563)</f>
        <v>0</v>
      </c>
      <c r="H564" s="79">
        <f>SUM(H563:H563)</f>
        <v>0</v>
      </c>
      <c r="I564" s="78">
        <f>SUM(I563:I563)</f>
        <v>0</v>
      </c>
    </row>
    <row r="565" spans="1:9">
      <c r="B565" s="28"/>
      <c r="C565" s="29"/>
      <c r="D565" s="30"/>
      <c r="E565" s="30"/>
      <c r="F565" s="30"/>
      <c r="G565" s="28"/>
      <c r="H565" s="31"/>
      <c r="I565" s="28"/>
    </row>
    <row r="566" spans="1:9">
      <c r="A566" s="117" t="s">
        <v>112</v>
      </c>
      <c r="B566" s="117"/>
      <c r="C566" s="117"/>
      <c r="D566" s="30"/>
      <c r="E566" s="30"/>
      <c r="F566" s="30"/>
      <c r="G566" s="28"/>
      <c r="H566" s="31"/>
      <c r="I566" s="28"/>
    </row>
    <row r="567" spans="1:9">
      <c r="A567" s="118"/>
      <c r="B567" s="118"/>
      <c r="C567" s="118"/>
      <c r="D567" s="30"/>
      <c r="E567" s="30"/>
      <c r="F567" s="30"/>
      <c r="G567" s="29"/>
      <c r="H567" s="31"/>
      <c r="I567" s="29"/>
    </row>
    <row r="568" spans="1:9">
      <c r="A568" s="70" t="s">
        <v>2</v>
      </c>
      <c r="B568" s="70" t="s">
        <v>3</v>
      </c>
      <c r="C568" s="71" t="s">
        <v>4</v>
      </c>
      <c r="D568" s="70" t="s">
        <v>5</v>
      </c>
      <c r="E568" s="70" t="s">
        <v>6</v>
      </c>
      <c r="F568" s="70" t="s">
        <v>97</v>
      </c>
      <c r="G568" s="70" t="s">
        <v>98</v>
      </c>
      <c r="H568" s="72" t="s">
        <v>9</v>
      </c>
      <c r="I568" s="70" t="s">
        <v>10</v>
      </c>
    </row>
    <row r="569" spans="1:9" ht="20.25">
      <c r="A569" s="119" t="s">
        <v>111</v>
      </c>
      <c r="B569" s="120"/>
      <c r="C569" s="120"/>
      <c r="D569" s="120"/>
      <c r="E569" s="120"/>
      <c r="F569" s="120"/>
      <c r="G569" s="120"/>
      <c r="H569" s="120"/>
      <c r="I569" s="121"/>
    </row>
    <row r="570" spans="1:9">
      <c r="A570" s="74" t="s">
        <v>95</v>
      </c>
      <c r="B570" s="75"/>
      <c r="C570" s="76"/>
      <c r="D570" s="77"/>
      <c r="E570" s="77"/>
      <c r="F570" s="77"/>
      <c r="G570" s="80">
        <f>SUM(G569:G569)</f>
        <v>0</v>
      </c>
      <c r="H570" s="79">
        <f>SUM(H569:H569)</f>
        <v>0</v>
      </c>
      <c r="I570" s="80">
        <f>SUM(I569:I569)</f>
        <v>0</v>
      </c>
    </row>
    <row r="571" spans="1:9">
      <c r="B571" s="28"/>
      <c r="C571" s="29"/>
      <c r="D571" s="30"/>
      <c r="E571" s="30"/>
      <c r="F571" s="30"/>
      <c r="G571" s="28"/>
      <c r="H571" s="31"/>
      <c r="I571" s="28"/>
    </row>
    <row r="572" spans="1:9">
      <c r="A572" s="29" t="s">
        <v>106</v>
      </c>
      <c r="B572" s="29"/>
      <c r="C572" s="29"/>
      <c r="D572" s="30"/>
      <c r="E572" s="30"/>
      <c r="F572" s="30"/>
      <c r="G572" s="29"/>
      <c r="H572" s="31"/>
      <c r="I572" s="29"/>
    </row>
    <row r="573" spans="1:9">
      <c r="A573" s="70" t="s">
        <v>2</v>
      </c>
      <c r="B573" s="70" t="s">
        <v>3</v>
      </c>
      <c r="C573" s="71" t="s">
        <v>4</v>
      </c>
      <c r="D573" s="70" t="s">
        <v>5</v>
      </c>
      <c r="E573" s="70" t="s">
        <v>6</v>
      </c>
      <c r="F573" s="70" t="s">
        <v>97</v>
      </c>
      <c r="G573" s="70" t="s">
        <v>98</v>
      </c>
      <c r="H573" s="72" t="s">
        <v>9</v>
      </c>
      <c r="I573" s="70" t="s">
        <v>10</v>
      </c>
    </row>
    <row r="574" spans="1:9" ht="20.25">
      <c r="A574" s="119" t="s">
        <v>111</v>
      </c>
      <c r="B574" s="120"/>
      <c r="C574" s="120"/>
      <c r="D574" s="120"/>
      <c r="E574" s="120"/>
      <c r="F574" s="120"/>
      <c r="G574" s="120"/>
      <c r="H574" s="120"/>
      <c r="I574" s="121"/>
    </row>
    <row r="575" spans="1:9">
      <c r="A575" s="74" t="s">
        <v>95</v>
      </c>
      <c r="B575" s="75"/>
      <c r="C575" s="76"/>
      <c r="D575" s="77"/>
      <c r="E575" s="77"/>
      <c r="F575" s="77"/>
      <c r="G575" s="80">
        <f>SUBTOTAL(9,G574:G574)</f>
        <v>0</v>
      </c>
      <c r="H575" s="79">
        <f>SUM(H571:H574)</f>
        <v>0</v>
      </c>
      <c r="I575" s="80">
        <v>0</v>
      </c>
    </row>
    <row r="576" spans="1:9" s="69" customFormat="1">
      <c r="A576" s="21"/>
      <c r="B576" s="21"/>
      <c r="C576" s="42"/>
      <c r="D576" s="43"/>
      <c r="E576" s="43"/>
      <c r="F576" s="43"/>
      <c r="G576" s="21"/>
      <c r="H576" s="44"/>
      <c r="I576" s="21"/>
    </row>
    <row r="577" spans="1:9">
      <c r="H577" s="44"/>
    </row>
    <row r="578" spans="1:9">
      <c r="H578" s="44"/>
    </row>
    <row r="579" spans="1:9">
      <c r="A579" s="125" t="str">
        <f>A2</f>
        <v>FEVEREIRO/2024</v>
      </c>
      <c r="B579" s="126"/>
      <c r="C579" s="126"/>
      <c r="D579" s="126"/>
      <c r="E579" s="126"/>
      <c r="F579" s="126"/>
      <c r="G579" s="126"/>
      <c r="H579" s="126"/>
      <c r="I579" s="126"/>
    </row>
    <row r="580" spans="1:9" ht="31.5">
      <c r="A580" s="28" t="s">
        <v>113</v>
      </c>
      <c r="B580" s="28"/>
      <c r="C580" s="28"/>
      <c r="D580" s="28"/>
      <c r="E580" s="28"/>
      <c r="F580" s="28"/>
      <c r="G580" s="28"/>
      <c r="H580" s="28"/>
      <c r="I580" s="28"/>
    </row>
    <row r="581" spans="1:9">
      <c r="A581" s="70" t="s">
        <v>2</v>
      </c>
      <c r="B581" s="70" t="s">
        <v>3</v>
      </c>
      <c r="C581" s="71" t="s">
        <v>4</v>
      </c>
      <c r="D581" s="70" t="s">
        <v>5</v>
      </c>
      <c r="E581" s="70" t="s">
        <v>6</v>
      </c>
      <c r="F581" s="70" t="s">
        <v>97</v>
      </c>
      <c r="G581" s="70" t="s">
        <v>98</v>
      </c>
      <c r="H581" s="72" t="s">
        <v>9</v>
      </c>
      <c r="I581" s="70" t="s">
        <v>10</v>
      </c>
    </row>
    <row r="582" spans="1:9" ht="20.25">
      <c r="A582" s="119" t="s">
        <v>111</v>
      </c>
      <c r="B582" s="120"/>
      <c r="C582" s="120"/>
      <c r="D582" s="120"/>
      <c r="E582" s="120"/>
      <c r="F582" s="120"/>
      <c r="G582" s="120"/>
      <c r="H582" s="120"/>
      <c r="I582" s="121"/>
    </row>
    <row r="583" spans="1:9">
      <c r="A583" s="74" t="s">
        <v>95</v>
      </c>
      <c r="B583" s="75"/>
      <c r="C583" s="76"/>
      <c r="D583" s="77"/>
      <c r="E583" s="77"/>
      <c r="F583" s="77"/>
      <c r="G583" s="78">
        <f>SUM(G582:G582)</f>
        <v>0</v>
      </c>
      <c r="H583" s="79">
        <f>SUM(H582:H582)</f>
        <v>0</v>
      </c>
      <c r="I583" s="78">
        <f>SUM(I582:I582)</f>
        <v>0</v>
      </c>
    </row>
    <row r="584" spans="1:9">
      <c r="B584" s="28"/>
      <c r="C584" s="29"/>
      <c r="D584" s="30"/>
      <c r="E584" s="30"/>
      <c r="F584" s="30"/>
      <c r="G584" s="28"/>
      <c r="H584" s="31"/>
      <c r="I584" s="28"/>
    </row>
    <row r="585" spans="1:9">
      <c r="A585" s="117" t="s">
        <v>112</v>
      </c>
      <c r="B585" s="117"/>
      <c r="C585" s="117"/>
      <c r="D585" s="30"/>
      <c r="E585" s="30"/>
      <c r="F585" s="30"/>
      <c r="G585" s="28"/>
      <c r="H585" s="31"/>
      <c r="I585" s="28"/>
    </row>
    <row r="586" spans="1:9">
      <c r="A586" s="128"/>
      <c r="B586" s="128"/>
      <c r="C586" s="128"/>
      <c r="D586" s="30"/>
      <c r="E586" s="30"/>
      <c r="F586" s="30"/>
      <c r="G586" s="29"/>
      <c r="H586" s="31"/>
      <c r="I586" s="29"/>
    </row>
    <row r="587" spans="1:9">
      <c r="A587" s="32" t="s">
        <v>2</v>
      </c>
      <c r="B587" s="32" t="s">
        <v>3</v>
      </c>
      <c r="C587" s="33" t="s">
        <v>4</v>
      </c>
      <c r="D587" s="32" t="s">
        <v>5</v>
      </c>
      <c r="E587" s="32" t="s">
        <v>6</v>
      </c>
      <c r="F587" s="32" t="s">
        <v>97</v>
      </c>
      <c r="G587" s="32" t="s">
        <v>98</v>
      </c>
      <c r="H587" s="34" t="s">
        <v>9</v>
      </c>
      <c r="I587" s="35" t="s">
        <v>10</v>
      </c>
    </row>
    <row r="588" spans="1:9" ht="20.25">
      <c r="A588" s="119" t="s">
        <v>111</v>
      </c>
      <c r="B588" s="120"/>
      <c r="C588" s="120"/>
      <c r="D588" s="120"/>
      <c r="E588" s="120"/>
      <c r="F588" s="120"/>
      <c r="G588" s="120"/>
      <c r="H588" s="120"/>
      <c r="I588" s="121"/>
    </row>
    <row r="589" spans="1:9">
      <c r="A589" s="23" t="s">
        <v>95</v>
      </c>
      <c r="B589" s="24"/>
      <c r="C589" s="25"/>
      <c r="D589" s="26"/>
      <c r="E589" s="26"/>
      <c r="F589" s="26"/>
      <c r="G589" s="36">
        <f>SUM(G588:G588)</f>
        <v>0</v>
      </c>
      <c r="H589" s="37">
        <f>SUM(H588:H588)</f>
        <v>0</v>
      </c>
      <c r="I589" s="36">
        <f>SUM(I588:I588)</f>
        <v>0</v>
      </c>
    </row>
    <row r="590" spans="1:9">
      <c r="B590" s="28"/>
      <c r="C590" s="29"/>
      <c r="D590" s="30"/>
      <c r="E590" s="30"/>
      <c r="F590" s="30"/>
      <c r="G590" s="28"/>
      <c r="H590" s="31"/>
      <c r="I590" s="28"/>
    </row>
    <row r="591" spans="1:9">
      <c r="A591" s="38" t="s">
        <v>106</v>
      </c>
      <c r="B591" s="38"/>
      <c r="C591" s="38"/>
      <c r="D591" s="39"/>
      <c r="E591" s="39"/>
      <c r="F591" s="39"/>
      <c r="G591" s="38"/>
      <c r="H591" s="40"/>
      <c r="I591" s="41"/>
    </row>
    <row r="592" spans="1:9">
      <c r="A592" s="32" t="s">
        <v>2</v>
      </c>
      <c r="B592" s="32" t="s">
        <v>3</v>
      </c>
      <c r="C592" s="33" t="s">
        <v>4</v>
      </c>
      <c r="D592" s="32" t="s">
        <v>5</v>
      </c>
      <c r="E592" s="32" t="s">
        <v>6</v>
      </c>
      <c r="F592" s="32" t="s">
        <v>97</v>
      </c>
      <c r="G592" s="32" t="s">
        <v>98</v>
      </c>
      <c r="H592" s="34" t="s">
        <v>9</v>
      </c>
      <c r="I592" s="22" t="s">
        <v>10</v>
      </c>
    </row>
    <row r="593" spans="1:9" ht="20.25">
      <c r="A593" s="119" t="s">
        <v>111</v>
      </c>
      <c r="B593" s="120"/>
      <c r="C593" s="120"/>
      <c r="D593" s="120"/>
      <c r="E593" s="120"/>
      <c r="F593" s="120"/>
      <c r="G593" s="120"/>
      <c r="H593" s="120"/>
      <c r="I593" s="121"/>
    </row>
    <row r="594" spans="1:9">
      <c r="A594" s="23" t="s">
        <v>95</v>
      </c>
      <c r="B594" s="24"/>
      <c r="C594" s="25"/>
      <c r="D594" s="26"/>
      <c r="E594" s="26"/>
      <c r="F594" s="26"/>
      <c r="G594" s="36">
        <f>SUBTOTAL(9,G593:G593)</f>
        <v>0</v>
      </c>
      <c r="H594" s="27">
        <f>SUM(H590:H593)</f>
        <v>0</v>
      </c>
      <c r="I594" s="36">
        <f>SUM(I590:I593)</f>
        <v>0</v>
      </c>
    </row>
    <row r="596" spans="1:9">
      <c r="A596" s="45"/>
      <c r="B596" s="45"/>
      <c r="C596" s="45"/>
      <c r="D596" s="46"/>
      <c r="E596" s="46"/>
      <c r="F596" s="46"/>
      <c r="G596" s="47"/>
      <c r="H596" s="48"/>
      <c r="I596" s="47"/>
    </row>
    <row r="597" spans="1:9">
      <c r="A597" s="45"/>
      <c r="B597" s="45"/>
      <c r="C597" s="45"/>
      <c r="D597" s="49"/>
      <c r="E597" s="49"/>
      <c r="F597" s="49"/>
      <c r="G597" s="50"/>
      <c r="H597" s="15"/>
      <c r="I597" s="16" t="str">
        <f>A2</f>
        <v>FEVEREIRO/2024</v>
      </c>
    </row>
    <row r="598" spans="1:9">
      <c r="A598" s="32" t="s">
        <v>114</v>
      </c>
      <c r="B598" s="32"/>
      <c r="C598" s="33"/>
      <c r="D598" s="32"/>
      <c r="E598" s="32"/>
      <c r="F598" s="32"/>
      <c r="G598" s="32" t="s">
        <v>98</v>
      </c>
      <c r="H598" s="35" t="s">
        <v>9</v>
      </c>
      <c r="I598" s="35" t="s">
        <v>10</v>
      </c>
    </row>
    <row r="599" spans="1:9">
      <c r="A599" s="49" t="s">
        <v>1</v>
      </c>
      <c r="B599" s="49"/>
      <c r="C599" s="50"/>
      <c r="D599" s="49"/>
      <c r="E599" s="49"/>
      <c r="F599" s="49"/>
      <c r="G599" s="51"/>
    </row>
    <row r="600" spans="1:9">
      <c r="A600" s="129" t="s">
        <v>115</v>
      </c>
      <c r="B600" s="129"/>
      <c r="C600" s="129"/>
      <c r="G600" s="52">
        <f>G451</f>
        <v>97422909.530000046</v>
      </c>
      <c r="H600" s="52">
        <f>H451</f>
        <v>64967215.68999996</v>
      </c>
      <c r="I600" s="52">
        <f>I451</f>
        <v>66810800.409999974</v>
      </c>
    </row>
    <row r="601" spans="1:9">
      <c r="A601" s="129" t="s">
        <v>116</v>
      </c>
      <c r="B601" s="129"/>
      <c r="C601" s="129"/>
      <c r="G601" s="52">
        <f>G553</f>
        <v>0</v>
      </c>
      <c r="H601" s="52">
        <f>H553</f>
        <v>2341939.64</v>
      </c>
      <c r="I601" s="52">
        <f>I553</f>
        <v>2993412.7800000007</v>
      </c>
    </row>
    <row r="602" spans="1:9">
      <c r="A602" s="129" t="s">
        <v>117</v>
      </c>
      <c r="B602" s="129"/>
      <c r="C602" s="129"/>
      <c r="G602" s="52">
        <f>G558</f>
        <v>121635.2</v>
      </c>
      <c r="H602" s="52">
        <f>H558</f>
        <v>0</v>
      </c>
      <c r="I602" s="52">
        <f>I558</f>
        <v>0</v>
      </c>
    </row>
    <row r="603" spans="1:9">
      <c r="A603" s="53"/>
      <c r="B603" s="54"/>
      <c r="C603" s="53"/>
      <c r="D603" s="55"/>
      <c r="E603" s="55"/>
      <c r="F603" s="55"/>
      <c r="G603" s="56">
        <f>G600+G601-G602</f>
        <v>97301274.330000043</v>
      </c>
      <c r="H603" s="56">
        <f>H600+H601-H602</f>
        <v>67309155.329999954</v>
      </c>
      <c r="I603" s="56">
        <f>I600+I601-I602</f>
        <v>69804213.189999968</v>
      </c>
    </row>
    <row r="604" spans="1:9" ht="31.5">
      <c r="A604" s="49" t="s">
        <v>110</v>
      </c>
      <c r="B604" s="49"/>
      <c r="C604" s="50"/>
      <c r="D604" s="49"/>
      <c r="E604" s="49"/>
      <c r="F604" s="49"/>
      <c r="G604" s="52"/>
      <c r="H604" s="52"/>
      <c r="I604" s="52"/>
    </row>
    <row r="605" spans="1:9">
      <c r="A605" s="129" t="s">
        <v>115</v>
      </c>
      <c r="B605" s="129"/>
      <c r="C605" s="129"/>
      <c r="G605" s="52">
        <f>G564</f>
        <v>0</v>
      </c>
      <c r="H605" s="52">
        <f>H564</f>
        <v>0</v>
      </c>
      <c r="I605" s="52">
        <f>I564</f>
        <v>0</v>
      </c>
    </row>
    <row r="606" spans="1:9">
      <c r="A606" s="129" t="s">
        <v>116</v>
      </c>
      <c r="B606" s="129"/>
      <c r="C606" s="129"/>
      <c r="G606" s="52">
        <f>G570</f>
        <v>0</v>
      </c>
      <c r="H606" s="52">
        <f>H570</f>
        <v>0</v>
      </c>
      <c r="I606" s="52">
        <f>I570</f>
        <v>0</v>
      </c>
    </row>
    <row r="607" spans="1:9">
      <c r="A607" s="11" t="s">
        <v>117</v>
      </c>
      <c r="G607" s="52">
        <f>G575</f>
        <v>0</v>
      </c>
      <c r="H607" s="52">
        <f>H575</f>
        <v>0</v>
      </c>
      <c r="I607" s="52">
        <f>I575</f>
        <v>0</v>
      </c>
    </row>
    <row r="608" spans="1:9">
      <c r="A608" s="54"/>
      <c r="B608" s="54"/>
      <c r="C608" s="53"/>
      <c r="D608" s="55"/>
      <c r="E608" s="55"/>
      <c r="F608" s="55"/>
      <c r="G608" s="56">
        <f>G605+G606-G607</f>
        <v>0</v>
      </c>
      <c r="H608" s="56">
        <f>H605+H606-H607</f>
        <v>0</v>
      </c>
      <c r="I608" s="56">
        <f>I605+I606-I607</f>
        <v>0</v>
      </c>
    </row>
    <row r="609" spans="1:9">
      <c r="A609" s="10"/>
    </row>
    <row r="610" spans="1:9" ht="31.5">
      <c r="A610" s="49" t="s">
        <v>113</v>
      </c>
      <c r="B610" s="49"/>
      <c r="C610" s="50"/>
      <c r="D610" s="49"/>
      <c r="E610" s="49"/>
      <c r="F610" s="49"/>
      <c r="G610" s="52"/>
      <c r="H610" s="52"/>
      <c r="I610" s="52"/>
    </row>
    <row r="611" spans="1:9">
      <c r="A611" s="129" t="s">
        <v>115</v>
      </c>
      <c r="B611" s="129"/>
      <c r="C611" s="129"/>
      <c r="G611" s="52">
        <f>G570</f>
        <v>0</v>
      </c>
      <c r="H611" s="52">
        <f>H570</f>
        <v>0</v>
      </c>
      <c r="I611" s="52">
        <f>I570</f>
        <v>0</v>
      </c>
    </row>
    <row r="612" spans="1:9">
      <c r="A612" s="129" t="s">
        <v>116</v>
      </c>
      <c r="B612" s="129"/>
      <c r="C612" s="129"/>
      <c r="G612" s="52">
        <f>G575</f>
        <v>0</v>
      </c>
      <c r="H612" s="52">
        <f>H575</f>
        <v>0</v>
      </c>
      <c r="I612" s="52">
        <f>I575</f>
        <v>0</v>
      </c>
    </row>
    <row r="613" spans="1:9">
      <c r="A613" s="11" t="s">
        <v>117</v>
      </c>
      <c r="G613" s="52">
        <f>G594</f>
        <v>0</v>
      </c>
      <c r="H613" s="52">
        <f>H594</f>
        <v>0</v>
      </c>
      <c r="I613" s="52">
        <f>I594</f>
        <v>0</v>
      </c>
    </row>
    <row r="614" spans="1:9">
      <c r="A614" s="54"/>
      <c r="B614" s="54"/>
      <c r="C614" s="53"/>
      <c r="D614" s="55"/>
      <c r="E614" s="55"/>
      <c r="F614" s="55"/>
      <c r="G614" s="56">
        <f>G611+G612-G613</f>
        <v>0</v>
      </c>
      <c r="H614" s="56">
        <f>H611+H612-H613</f>
        <v>0</v>
      </c>
      <c r="I614" s="56">
        <f>I611+I612-I613</f>
        <v>0</v>
      </c>
    </row>
    <row r="615" spans="1:9">
      <c r="A615" s="10"/>
    </row>
    <row r="616" spans="1:9">
      <c r="A616" s="21" t="s">
        <v>118</v>
      </c>
    </row>
    <row r="617" spans="1:9">
      <c r="A617" s="21" t="s">
        <v>1341</v>
      </c>
      <c r="G617" s="57"/>
      <c r="H617" s="57"/>
      <c r="I617" s="57"/>
    </row>
    <row r="618" spans="1:9" ht="16.5" customHeight="1">
      <c r="A618" s="127" t="s">
        <v>119</v>
      </c>
      <c r="B618" s="127"/>
      <c r="C618" s="127"/>
      <c r="D618" s="127"/>
      <c r="E618" s="127"/>
      <c r="F618" s="127"/>
      <c r="G618" s="127"/>
      <c r="H618" s="127"/>
      <c r="I618" s="127"/>
    </row>
    <row r="619" spans="1:9">
      <c r="G619" s="59"/>
      <c r="H619" s="58"/>
      <c r="I619" s="59"/>
    </row>
    <row r="621" spans="1:9">
      <c r="G621" s="60"/>
      <c r="H621" s="52"/>
      <c r="I621" s="60"/>
    </row>
    <row r="622" spans="1:9">
      <c r="G622" s="61"/>
      <c r="H622" s="58"/>
      <c r="I622" s="61"/>
    </row>
  </sheetData>
  <sheetProtection selectLockedCells="1" selectUnlockedCells="1"/>
  <sortState ref="A456:I552">
    <sortCondition ref="F456:F552"/>
  </sortState>
  <mergeCells count="22">
    <mergeCell ref="A618:I618"/>
    <mergeCell ref="A569:I569"/>
    <mergeCell ref="A574:I574"/>
    <mergeCell ref="A582:I582"/>
    <mergeCell ref="A588:I588"/>
    <mergeCell ref="A593:I593"/>
    <mergeCell ref="A579:I579"/>
    <mergeCell ref="A585:C586"/>
    <mergeCell ref="A612:C612"/>
    <mergeCell ref="A600:C600"/>
    <mergeCell ref="A601:C601"/>
    <mergeCell ref="A602:C602"/>
    <mergeCell ref="A605:C605"/>
    <mergeCell ref="A606:C606"/>
    <mergeCell ref="A611:C611"/>
    <mergeCell ref="A566:C567"/>
    <mergeCell ref="A563:I563"/>
    <mergeCell ref="A3:I3"/>
    <mergeCell ref="A2:I2"/>
    <mergeCell ref="A5:I5"/>
    <mergeCell ref="A453:I453"/>
    <mergeCell ref="A560:I560"/>
  </mergeCells>
  <conditionalFormatting sqref="B621:B62968 B619 B1:B556 B558:B617">
    <cfRule type="cellIs" dxfId="3" priority="481" stopIfTrue="1" operator="between">
      <formula>11111111</formula>
      <formula>99999999999</formula>
    </cfRule>
    <cfRule type="cellIs" dxfId="2" priority="482" stopIfTrue="1" operator="between">
      <formula>111111111111</formula>
      <formula>99999999999999</formula>
    </cfRule>
  </conditionalFormatting>
  <conditionalFormatting sqref="B557">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459" r:id="rId161"/>
    <hyperlink ref="F469" r:id="rId162"/>
    <hyperlink ref="F477" r:id="rId163"/>
    <hyperlink ref="F484" r:id="rId164"/>
    <hyperlink ref="F485" r:id="rId165"/>
    <hyperlink ref="F488" r:id="rId166"/>
    <hyperlink ref="F496" r:id="rId167"/>
    <hyperlink ref="C459" r:id="rId168" display="https://www.mpam.mp.br/images/1_TA_ao_CT_n.%C2%BA_035-2021_-_CORREIOS_87d3a.pdf"/>
    <hyperlink ref="C469" r:id="rId169" display="https://www.mpam.mp.br/images/CT_06-2023_-_MP-PGJ_07b55.pdf"/>
    <hyperlink ref="C477" r:id="rId170" display="https://www.mpam.mp.br/images/4%C2%BA_TA_ao_CT_10-2020_-_MP-PGJ_0fe62.pdf"/>
    <hyperlink ref="C484" r:id="rId171" display="https://www.mpam.mp.br/images/4%C2%BA_TA_ao_CT_015-2020_-_MP-PGJ_91a1e.pdf"/>
    <hyperlink ref="C485" r:id="rId172" display="https://www.mpam.mp.br/images/1_TA_ao_CT_N%C2%BA_025-2022_-_MP-PGJ_17da9.pdf"/>
    <hyperlink ref="C488" r:id="rId173"/>
    <hyperlink ref="C496" r:id="rId174" display="https://www.mpam.mp.br/images/CT_30-2023_-_MP-PGJ_bfd9d.pdf"/>
    <hyperlink ref="C557"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456" r:id="rId198" display="https://www.mpam.mp.br/images/CT_n%C2%BA_034-2021-MP-PGJ_f1b15.pdf"/>
    <hyperlink ref="F456" r:id="rId199"/>
    <hyperlink ref="C457" r:id="rId200" display="https://www.mpam.mp.br/images/1%C2%BA_TAP_ao_CT_043-2018-MP-PGJ_9af47.pdf"/>
    <hyperlink ref="F457" r:id="rId201"/>
    <hyperlink ref="F458" r:id="rId202"/>
    <hyperlink ref="F460" r:id="rId203"/>
    <hyperlink ref="C460" r:id="rId204"/>
    <hyperlink ref="F461" r:id="rId205"/>
    <hyperlink ref="C461" r:id="rId206" display="https://www.mpam.mp.br/images/1%C2%BA_TAP_a_CCT_n%C2%BA_05-2022_-_MP-PGJ_-_2022.015927_31e5f.pdf"/>
    <hyperlink ref="F462" r:id="rId207"/>
    <hyperlink ref="C462" r:id="rId208" display="https://www.mpam.mp.br/images/1_TAP_%C3%A0_CT_n.%C2%BA_032-2018_-_MP-PGJ_ad07a.pdf"/>
    <hyperlink ref="F463" r:id="rId209"/>
    <hyperlink ref="C463" r:id="rId210" display="https://www.mpam.mp.br/images/1%C2%BA_TAP_a_CT_n%C2%BA_32-2021_-_MP-PGJ_-_2022.013020_cc048.pdf"/>
    <hyperlink ref="F464" r:id="rId211"/>
    <hyperlink ref="C464" r:id="rId212" display="https://www.mpam.mp.br/images/1%C2%BA_TAP_a_TCS_n%C2%BA_10-2021_-_MP-PGJ_-_2021.007091_ec916.pdf"/>
    <hyperlink ref="F465" r:id="rId213"/>
    <hyperlink ref="C465" r:id="rId214" display="https://www.mpam.mp.br/images/4%C2%BA_TAP_a_CESS%C3%83O_ONEROSA_N%C2%BA_01-2021_-_MP-PGJ_-_2022.008949_584c8.pdf"/>
    <hyperlink ref="F466" r:id="rId215"/>
    <hyperlink ref="C467" r:id="rId216" display="https://www.mpam.mp.br/images/Contratos/2023/Contrato/CT_04-2023_-_MP-PGJ.pdf_ee471.pdf"/>
    <hyperlink ref="F467" r:id="rId217"/>
    <hyperlink ref="F468" r:id="rId218"/>
    <hyperlink ref="C468" r:id="rId219" display="https://www.mpam.mp.br/images/Contratos/2023/Aditivos/1%C2%BA_TA_ao_CT_01-2022_-_MP-PGJ_04229.pdf"/>
    <hyperlink ref="F470" r:id="rId220"/>
    <hyperlink ref="C470" r:id="rId221" display="https://www.mpam.mp.br/images/CT_07-2023_-_MP-PGJ_fb5b5.pdf"/>
    <hyperlink ref="F471" r:id="rId222"/>
    <hyperlink ref="C471" r:id="rId223" display="https://www.mpam.mp.br/images/CT_07-2023_-_MP-PGJ_fb5b5.pdf"/>
    <hyperlink ref="F472" r:id="rId224"/>
    <hyperlink ref="C472" r:id="rId225" display="https://www.mpam.mp.br/images/1%C2%BA_TA_ao_CT_002-2020_-_MP-PGJ_47141.pdf"/>
    <hyperlink ref="F473" r:id="rId226"/>
    <hyperlink ref="C473" r:id="rId227" display="https://www.mpam.mp.br/images/CT_07-2023_-_MP-PGJ_fb5b5.pdf"/>
    <hyperlink ref="F474" r:id="rId228"/>
    <hyperlink ref="C475" r:id="rId229" display="https://www.mpam.mp.br/images/CT_15-2023_-_MP-PGJ_777a8.pdf"/>
    <hyperlink ref="F475" r:id="rId230"/>
    <hyperlink ref="F476" r:id="rId231"/>
    <hyperlink ref="C476" r:id="rId232" display="https://www.mpam.mp.br/images/2%C2%BA_TA_ao_CT_008-2021_-_MP-PGJ_bc47a.pdf"/>
    <hyperlink ref="C478" r:id="rId233" display="https://www.mpam.mp.br/images/CCT_n%C2%BA_04-MP-PGJ_77d39.pdf"/>
    <hyperlink ref="F478" r:id="rId234"/>
    <hyperlink ref="F479" r:id="rId235"/>
    <hyperlink ref="F480" r:id="rId236"/>
    <hyperlink ref="C480" r:id="rId237" display="https://www.mpam.mp.br/images/CT_21-2023_-_MP-PGJ_4dc3f.pdf"/>
    <hyperlink ref="F481" r:id="rId238"/>
    <hyperlink ref="C481" r:id="rId239" display="https://www.mpam.mp.br/images/CT_22-2023_-_MP-PGJ_e60b0.pdf"/>
    <hyperlink ref="F482" r:id="rId240"/>
    <hyperlink ref="F483" r:id="rId241"/>
    <hyperlink ref="C486:C487" r:id="rId242" display="https://www.mpam.mp.br/images/Transpar%C3%AAncia_2023/CONTRATO_EM_ELABORA%C3%87%C3%83O_94ff0.pdf"/>
    <hyperlink ref="C483" r:id="rId243" display="https://www.mpam.mp.br/images/2%C2%BA_TA_ao_CT_013-2021_-_MP-PGJ_f9615.pdf"/>
    <hyperlink ref="C482" r:id="rId244" display="https://www.mpam.mp.br/images/2%C2%BA_TA_ao_CT_013-2021_-_MP-PGJ_f9615.pdf"/>
    <hyperlink ref="F486" r:id="rId245"/>
    <hyperlink ref="C487" r:id="rId246" display="https://www.mpam.mp.br/images/CT_18-2023_-MP-PGJ_367f2.pdf"/>
    <hyperlink ref="F487" r:id="rId247"/>
    <hyperlink ref="C489" r:id="rId248" display="https://www.mpam.mp.br/images/CT_31-2023_-_MP-PGJ_d29fa.pdf"/>
    <hyperlink ref="F489" r:id="rId249"/>
    <hyperlink ref="F490" r:id="rId250"/>
    <hyperlink ref="F491" r:id="rId251"/>
    <hyperlink ref="F492" r:id="rId252"/>
    <hyperlink ref="F493" r:id="rId253"/>
    <hyperlink ref="F494" r:id="rId254"/>
    <hyperlink ref="C495" r:id="rId255"/>
    <hyperlink ref="F495" r:id="rId256"/>
    <hyperlink ref="F497" r:id="rId257"/>
    <hyperlink ref="F498" r:id="rId258"/>
    <hyperlink ref="F499" r:id="rId259"/>
    <hyperlink ref="F500" r:id="rId260"/>
    <hyperlink ref="C500" r:id="rId261" display="https://www.mpam.mp.br/images/6_TA_ao_CT_N%C2%BA_035-2018_-_MP-PGJ_d6bfb.pdf"/>
    <hyperlink ref="F501" r:id="rId262"/>
    <hyperlink ref="F502" r:id="rId263"/>
    <hyperlink ref="F503" r:id="rId264"/>
    <hyperlink ref="F504" r:id="rId265"/>
    <hyperlink ref="F505" r:id="rId266"/>
    <hyperlink ref="F506" r:id="rId267"/>
    <hyperlink ref="F507" r:id="rId268"/>
    <hyperlink ref="C506" r:id="rId269" display="https://www.mpam.mp.br/images/1_TA_ao_CT_N%C2%BA_013-2023_-_MPPGJ_64e36.pdf"/>
    <hyperlink ref="C507" r:id="rId270" display="https://www.mpam.mp.br/images/1_TA_ao_CT_N%C2%BA_013-2023_-_MPPGJ_64e36.pdf"/>
    <hyperlink ref="F508" r:id="rId271"/>
    <hyperlink ref="F509" r:id="rId272"/>
    <hyperlink ref="F510" r:id="rId273"/>
    <hyperlink ref="F511" r:id="rId274"/>
    <hyperlink ref="F512" r:id="rId275"/>
    <hyperlink ref="C512" r:id="rId276" display="https://www.mpam.mp.br/images/CT_33-2023_-_MP-PGJ_ee5ee.pdf"/>
    <hyperlink ref="F513" r:id="rId277"/>
    <hyperlink ref="F514" r:id="rId278"/>
    <hyperlink ref="F515" r:id="rId279"/>
    <hyperlink ref="F516" r:id="rId280"/>
    <hyperlink ref="F517" r:id="rId281"/>
    <hyperlink ref="F518" r:id="rId282"/>
    <hyperlink ref="F519" r:id="rId283"/>
    <hyperlink ref="F520" r:id="rId284"/>
    <hyperlink ref="F521" r:id="rId285"/>
    <hyperlink ref="F522" r:id="rId286"/>
    <hyperlink ref="F523" r:id="rId287"/>
    <hyperlink ref="F524" r:id="rId288"/>
    <hyperlink ref="F525" r:id="rId289"/>
    <hyperlink ref="F526" r:id="rId290"/>
    <hyperlink ref="F527" r:id="rId291"/>
    <hyperlink ref="F528" r:id="rId292"/>
    <hyperlink ref="F529" r:id="rId293"/>
    <hyperlink ref="F530" r:id="rId294"/>
    <hyperlink ref="F531" r:id="rId295"/>
    <hyperlink ref="F532" r:id="rId296"/>
    <hyperlink ref="F533" r:id="rId297"/>
    <hyperlink ref="F534" r:id="rId298"/>
    <hyperlink ref="F535" r:id="rId299"/>
    <hyperlink ref="F536" r:id="rId300"/>
    <hyperlink ref="F537" r:id="rId301"/>
    <hyperlink ref="F538" r:id="rId302"/>
    <hyperlink ref="C538" r:id="rId303" display="https://www.mpam.mp.br/images/1_TA_ao_CT_N%C2%BA_019-2023_-_MP-PGJ_34738.pdf"/>
    <hyperlink ref="F539" r:id="rId304"/>
    <hyperlink ref="F540" r:id="rId305"/>
    <hyperlink ref="C540" r:id="rId306" display="https://www.mpam.mp.br/images/2_TA_ao_CT_N%C2%BA_033-2021-MP-PGJ_5ca34.pdf"/>
    <hyperlink ref="F541" r:id="rId307"/>
    <hyperlink ref="F542" r:id="rId308"/>
    <hyperlink ref="F543" r:id="rId309"/>
    <hyperlink ref="F544" r:id="rId310"/>
    <hyperlink ref="F545" r:id="rId311"/>
    <hyperlink ref="F546" r:id="rId312"/>
    <hyperlink ref="F547" r:id="rId313"/>
    <hyperlink ref="F548" r:id="rId314"/>
    <hyperlink ref="F549" r:id="rId315"/>
    <hyperlink ref="F550" r:id="rId316"/>
    <hyperlink ref="F551" r:id="rId317"/>
    <hyperlink ref="F552" r:id="rId318"/>
    <hyperlink ref="C55" r:id="rId319" display="https://www.mpam.mp.br/images/CT_02-2024_-_MP-PGJ_a0b71.pdf"/>
    <hyperlink ref="C71" r:id="rId320" display="https://www.mpam.mp.br/images/CT_04-2024_-_MP-PGJ_9c22c.pdf"/>
    <hyperlink ref="F108" r:id="rId321"/>
    <hyperlink ref="F109" r:id="rId322"/>
    <hyperlink ref="F110" r:id="rId323"/>
    <hyperlink ref="F111" r:id="rId324"/>
    <hyperlink ref="F112" r:id="rId325"/>
    <hyperlink ref="F113" r:id="rId326"/>
    <hyperlink ref="F114" r:id="rId327"/>
    <hyperlink ref="F115" r:id="rId328"/>
    <hyperlink ref="F116" r:id="rId329"/>
    <hyperlink ref="F117" r:id="rId330"/>
    <hyperlink ref="F118" r:id="rId331"/>
    <hyperlink ref="F119" r:id="rId332"/>
    <hyperlink ref="F120" r:id="rId333"/>
    <hyperlink ref="F121" r:id="rId334"/>
    <hyperlink ref="F122" r:id="rId335"/>
    <hyperlink ref="F123" r:id="rId336"/>
    <hyperlink ref="F124" r:id="rId337"/>
    <hyperlink ref="F125" r:id="rId338"/>
    <hyperlink ref="F126" r:id="rId339"/>
    <hyperlink ref="F127" r:id="rId340"/>
    <hyperlink ref="F128" r:id="rId341"/>
    <hyperlink ref="F129" r:id="rId342"/>
    <hyperlink ref="F130" r:id="rId343"/>
    <hyperlink ref="F131" r:id="rId344"/>
    <hyperlink ref="F132" r:id="rId345"/>
    <hyperlink ref="F133" r:id="rId346"/>
    <hyperlink ref="F134" r:id="rId347"/>
    <hyperlink ref="F135" r:id="rId348"/>
    <hyperlink ref="F136" r:id="rId349"/>
    <hyperlink ref="F137" r:id="rId350"/>
    <hyperlink ref="F138" r:id="rId351"/>
    <hyperlink ref="F139" r:id="rId352"/>
    <hyperlink ref="F140" r:id="rId353"/>
    <hyperlink ref="F141" r:id="rId354"/>
    <hyperlink ref="F142" r:id="rId355"/>
    <hyperlink ref="F143" r:id="rId356"/>
    <hyperlink ref="F144" r:id="rId357"/>
    <hyperlink ref="F145" r:id="rId358"/>
    <hyperlink ref="F146" r:id="rId359"/>
    <hyperlink ref="F147" r:id="rId360"/>
    <hyperlink ref="F148" r:id="rId361"/>
    <hyperlink ref="F149" r:id="rId362"/>
    <hyperlink ref="F150" r:id="rId363"/>
    <hyperlink ref="F151" r:id="rId364"/>
    <hyperlink ref="F152" r:id="rId365"/>
    <hyperlink ref="F153" r:id="rId366"/>
    <hyperlink ref="F154" r:id="rId367"/>
    <hyperlink ref="F155" r:id="rId368"/>
    <hyperlink ref="F156" r:id="rId369"/>
    <hyperlink ref="F157" r:id="rId370"/>
    <hyperlink ref="F158" r:id="rId371"/>
    <hyperlink ref="F159" r:id="rId372"/>
    <hyperlink ref="F160" r:id="rId373"/>
    <hyperlink ref="F161" r:id="rId374"/>
    <hyperlink ref="F162" r:id="rId375"/>
    <hyperlink ref="F163" r:id="rId376"/>
    <hyperlink ref="F164" r:id="rId377"/>
    <hyperlink ref="F165" r:id="rId378"/>
    <hyperlink ref="F166" r:id="rId379"/>
    <hyperlink ref="F167" r:id="rId380"/>
    <hyperlink ref="F168" r:id="rId381"/>
    <hyperlink ref="F169" r:id="rId382"/>
    <hyperlink ref="F170" r:id="rId383"/>
    <hyperlink ref="F171" r:id="rId384"/>
    <hyperlink ref="F172" r:id="rId385"/>
    <hyperlink ref="F173" r:id="rId386"/>
    <hyperlink ref="F174" r:id="rId387"/>
    <hyperlink ref="F175" r:id="rId388"/>
    <hyperlink ref="F176" r:id="rId389"/>
    <hyperlink ref="F177" r:id="rId390"/>
    <hyperlink ref="F178" r:id="rId391"/>
    <hyperlink ref="F179" r:id="rId392"/>
    <hyperlink ref="F180" r:id="rId393"/>
    <hyperlink ref="F181" r:id="rId394"/>
    <hyperlink ref="F182" r:id="rId395"/>
    <hyperlink ref="F183" r:id="rId396"/>
    <hyperlink ref="F184" r:id="rId397"/>
    <hyperlink ref="F185" r:id="rId398"/>
    <hyperlink ref="F186" r:id="rId399"/>
    <hyperlink ref="F187" r:id="rId400"/>
    <hyperlink ref="F188" r:id="rId401"/>
    <hyperlink ref="F189" r:id="rId402"/>
    <hyperlink ref="F190" r:id="rId403"/>
    <hyperlink ref="F191" r:id="rId404"/>
    <hyperlink ref="F192" r:id="rId405"/>
    <hyperlink ref="F193" r:id="rId406"/>
    <hyperlink ref="F194" r:id="rId407"/>
    <hyperlink ref="F195" r:id="rId408"/>
    <hyperlink ref="F196" r:id="rId409"/>
    <hyperlink ref="F197" r:id="rId410"/>
    <hyperlink ref="F198" r:id="rId411"/>
    <hyperlink ref="F199" r:id="rId412"/>
    <hyperlink ref="F200" r:id="rId413"/>
    <hyperlink ref="F201" r:id="rId414"/>
    <hyperlink ref="F202" r:id="rId415"/>
    <hyperlink ref="F203" r:id="rId416"/>
    <hyperlink ref="F204" r:id="rId417"/>
    <hyperlink ref="F205" r:id="rId418"/>
    <hyperlink ref="F206" r:id="rId419"/>
    <hyperlink ref="F207" r:id="rId420"/>
    <hyperlink ref="F208" r:id="rId421"/>
    <hyperlink ref="F209" r:id="rId422"/>
    <hyperlink ref="F210" r:id="rId423"/>
    <hyperlink ref="F211" r:id="rId424"/>
    <hyperlink ref="F212" r:id="rId425"/>
    <hyperlink ref="F213" r:id="rId426"/>
    <hyperlink ref="F214" r:id="rId427"/>
    <hyperlink ref="F215" r:id="rId428"/>
    <hyperlink ref="F216" r:id="rId429"/>
    <hyperlink ref="F217" r:id="rId430"/>
    <hyperlink ref="F218" r:id="rId431"/>
    <hyperlink ref="F219" r:id="rId432"/>
    <hyperlink ref="F220" r:id="rId433"/>
    <hyperlink ref="F221" r:id="rId434"/>
    <hyperlink ref="F222" r:id="rId435"/>
    <hyperlink ref="F223" r:id="rId436"/>
    <hyperlink ref="F224" r:id="rId437"/>
    <hyperlink ref="F225" r:id="rId438"/>
    <hyperlink ref="F226" r:id="rId439"/>
    <hyperlink ref="F227" r:id="rId440"/>
    <hyperlink ref="F228" r:id="rId441"/>
    <hyperlink ref="F229" r:id="rId442"/>
    <hyperlink ref="F230" r:id="rId443"/>
    <hyperlink ref="F231" r:id="rId444"/>
    <hyperlink ref="F232" r:id="rId445"/>
    <hyperlink ref="F233" r:id="rId446"/>
    <hyperlink ref="F235" r:id="rId447"/>
    <hyperlink ref="F236" r:id="rId448"/>
    <hyperlink ref="F237" r:id="rId449"/>
    <hyperlink ref="F238" r:id="rId450"/>
    <hyperlink ref="F239" r:id="rId451"/>
    <hyperlink ref="F240" r:id="rId452"/>
    <hyperlink ref="F241" r:id="rId453"/>
    <hyperlink ref="F242" r:id="rId454"/>
    <hyperlink ref="F243" r:id="rId455"/>
    <hyperlink ref="F244" r:id="rId456"/>
    <hyperlink ref="F245" r:id="rId457"/>
    <hyperlink ref="F246" r:id="rId458"/>
    <hyperlink ref="F247" r:id="rId459"/>
    <hyperlink ref="F248" r:id="rId460"/>
    <hyperlink ref="F249" r:id="rId461"/>
    <hyperlink ref="F250" r:id="rId462"/>
    <hyperlink ref="F251" r:id="rId463"/>
    <hyperlink ref="F252" r:id="rId464"/>
    <hyperlink ref="F253" r:id="rId465"/>
    <hyperlink ref="F255" r:id="rId466"/>
    <hyperlink ref="F256" r:id="rId467"/>
    <hyperlink ref="F257" r:id="rId468"/>
    <hyperlink ref="F258" r:id="rId469"/>
    <hyperlink ref="F259" r:id="rId470"/>
    <hyperlink ref="F260" r:id="rId471"/>
    <hyperlink ref="F261" r:id="rId472"/>
    <hyperlink ref="F262" r:id="rId473"/>
    <hyperlink ref="F263" r:id="rId474"/>
    <hyperlink ref="F264" r:id="rId475"/>
    <hyperlink ref="F265" r:id="rId476"/>
    <hyperlink ref="F266" r:id="rId477"/>
    <hyperlink ref="F267" r:id="rId478"/>
    <hyperlink ref="F268" r:id="rId479"/>
    <hyperlink ref="F269" r:id="rId480"/>
    <hyperlink ref="F270" r:id="rId481"/>
    <hyperlink ref="F271" r:id="rId482"/>
    <hyperlink ref="F272" r:id="rId483"/>
    <hyperlink ref="F273" r:id="rId484"/>
    <hyperlink ref="F274" r:id="rId485"/>
    <hyperlink ref="F275" r:id="rId486"/>
    <hyperlink ref="F276" r:id="rId487"/>
    <hyperlink ref="F277" r:id="rId488"/>
    <hyperlink ref="F278" r:id="rId489"/>
    <hyperlink ref="F279" r:id="rId490"/>
    <hyperlink ref="F280" r:id="rId491"/>
    <hyperlink ref="F281" r:id="rId492"/>
    <hyperlink ref="F282" r:id="rId493"/>
    <hyperlink ref="F283" r:id="rId494"/>
    <hyperlink ref="F284" r:id="rId495"/>
    <hyperlink ref="F285" r:id="rId496"/>
    <hyperlink ref="F286" r:id="rId497"/>
    <hyperlink ref="F287" r:id="rId498"/>
    <hyperlink ref="F288" r:id="rId499"/>
    <hyperlink ref="F289" r:id="rId500"/>
    <hyperlink ref="F290" r:id="rId501"/>
    <hyperlink ref="F291" r:id="rId502"/>
    <hyperlink ref="F292" r:id="rId503"/>
    <hyperlink ref="F293" r:id="rId504"/>
    <hyperlink ref="F294" r:id="rId505"/>
    <hyperlink ref="F295" r:id="rId506"/>
    <hyperlink ref="F296" r:id="rId507"/>
    <hyperlink ref="F297" r:id="rId508"/>
    <hyperlink ref="F298" r:id="rId509"/>
    <hyperlink ref="F299" r:id="rId510"/>
    <hyperlink ref="F300" r:id="rId511"/>
    <hyperlink ref="F301" r:id="rId512"/>
    <hyperlink ref="F302" r:id="rId513"/>
    <hyperlink ref="F303" r:id="rId514"/>
    <hyperlink ref="F304" r:id="rId515"/>
    <hyperlink ref="F305" r:id="rId516"/>
    <hyperlink ref="F306" r:id="rId517"/>
    <hyperlink ref="F307" r:id="rId518"/>
    <hyperlink ref="F308" r:id="rId519"/>
    <hyperlink ref="F309" r:id="rId520"/>
    <hyperlink ref="F310" r:id="rId521"/>
    <hyperlink ref="F311" r:id="rId522"/>
    <hyperlink ref="F312" r:id="rId523"/>
    <hyperlink ref="F313" r:id="rId524"/>
    <hyperlink ref="F314" r:id="rId525"/>
    <hyperlink ref="F315" r:id="rId526"/>
    <hyperlink ref="F316" r:id="rId527"/>
    <hyperlink ref="F317" r:id="rId528"/>
    <hyperlink ref="F318" r:id="rId529"/>
    <hyperlink ref="F319" r:id="rId530"/>
    <hyperlink ref="F320" r:id="rId531"/>
    <hyperlink ref="F321" r:id="rId532"/>
    <hyperlink ref="F322" r:id="rId533"/>
    <hyperlink ref="F323" r:id="rId534"/>
    <hyperlink ref="F324" r:id="rId535"/>
    <hyperlink ref="F325" r:id="rId536"/>
    <hyperlink ref="F326" r:id="rId537"/>
    <hyperlink ref="F327" r:id="rId538"/>
    <hyperlink ref="F328" r:id="rId539"/>
    <hyperlink ref="F329" r:id="rId540"/>
    <hyperlink ref="F330" r:id="rId541"/>
    <hyperlink ref="F331" r:id="rId542"/>
    <hyperlink ref="F332" r:id="rId543"/>
    <hyperlink ref="F333" r:id="rId544"/>
    <hyperlink ref="F334" r:id="rId545"/>
    <hyperlink ref="F335" r:id="rId546"/>
    <hyperlink ref="F336" r:id="rId547"/>
    <hyperlink ref="F337" r:id="rId548"/>
    <hyperlink ref="F338" r:id="rId549"/>
    <hyperlink ref="F339" r:id="rId550"/>
    <hyperlink ref="F340" r:id="rId551"/>
    <hyperlink ref="F341" r:id="rId552"/>
    <hyperlink ref="F342" r:id="rId553"/>
    <hyperlink ref="F343" r:id="rId554"/>
    <hyperlink ref="F344" r:id="rId555"/>
    <hyperlink ref="F345" r:id="rId556"/>
    <hyperlink ref="F346" r:id="rId557"/>
    <hyperlink ref="F347" r:id="rId558"/>
    <hyperlink ref="F348" r:id="rId559"/>
    <hyperlink ref="F349" r:id="rId560"/>
    <hyperlink ref="F350" r:id="rId561"/>
    <hyperlink ref="F371" r:id="rId562"/>
    <hyperlink ref="F372" r:id="rId563"/>
    <hyperlink ref="F373" r:id="rId564"/>
    <hyperlink ref="F377" r:id="rId565"/>
    <hyperlink ref="F379" r:id="rId566"/>
    <hyperlink ref="F380" r:id="rId567"/>
    <hyperlink ref="F404" r:id="rId568"/>
    <hyperlink ref="F405" r:id="rId569"/>
    <hyperlink ref="F406" r:id="rId570"/>
    <hyperlink ref="F407" r:id="rId571"/>
    <hyperlink ref="F408" r:id="rId572"/>
    <hyperlink ref="F409" r:id="rId573"/>
    <hyperlink ref="F410" r:id="rId574"/>
    <hyperlink ref="F411" r:id="rId575"/>
    <hyperlink ref="F412" r:id="rId576"/>
    <hyperlink ref="F413" r:id="rId577"/>
    <hyperlink ref="F414" r:id="rId578"/>
    <hyperlink ref="F415" r:id="rId579"/>
    <hyperlink ref="F416" r:id="rId580"/>
    <hyperlink ref="F417" r:id="rId581"/>
    <hyperlink ref="F418" r:id="rId582"/>
    <hyperlink ref="F419" r:id="rId583"/>
    <hyperlink ref="F420" r:id="rId584"/>
    <hyperlink ref="F421" r:id="rId585"/>
    <hyperlink ref="F422" r:id="rId586"/>
    <hyperlink ref="F423" r:id="rId587"/>
    <hyperlink ref="F424" r:id="rId588"/>
    <hyperlink ref="F425" r:id="rId589"/>
    <hyperlink ref="F426" r:id="rId590"/>
    <hyperlink ref="F427" r:id="rId591"/>
    <hyperlink ref="F428" r:id="rId592"/>
    <hyperlink ref="F429" r:id="rId593"/>
    <hyperlink ref="F430" r:id="rId594"/>
    <hyperlink ref="F431" r:id="rId595"/>
    <hyperlink ref="F432" r:id="rId596"/>
    <hyperlink ref="F433" r:id="rId597"/>
    <hyperlink ref="F434" r:id="rId598"/>
    <hyperlink ref="F435" r:id="rId599"/>
    <hyperlink ref="F440" r:id="rId600"/>
    <hyperlink ref="F441" r:id="rId601"/>
    <hyperlink ref="F442" r:id="rId602"/>
    <hyperlink ref="F443" r:id="rId603"/>
    <hyperlink ref="F444" r:id="rId604"/>
    <hyperlink ref="F445" r:id="rId605"/>
    <hyperlink ref="F446" r:id="rId606"/>
    <hyperlink ref="F447" r:id="rId607"/>
    <hyperlink ref="F448" r:id="rId608"/>
    <hyperlink ref="F449" r:id="rId609"/>
    <hyperlink ref="F450" r:id="rId610"/>
    <hyperlink ref="F557" r:id="rId611"/>
  </hyperlinks>
  <printOptions horizontalCentered="1"/>
  <pageMargins left="0.23622047244094491" right="0.23622047244094491" top="0.19685039370078741" bottom="0.74803149606299213" header="0.31496062992125984" footer="0.31496062992125984"/>
  <pageSetup paperSize="9" scale="36" fitToHeight="0" pageOrder="overThenDown" orientation="landscape" useFirstPageNumber="1" horizontalDpi="300" verticalDpi="300" r:id="rId612"/>
  <headerFooter alignWithMargins="0"/>
  <drawing r:id="rId6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2.xml><?xml version="1.0" encoding="utf-8"?>
<ds:datastoreItem xmlns:ds="http://schemas.openxmlformats.org/officeDocument/2006/customXml" ds:itemID="{C3F3E51C-3264-4DCB-8B3B-79EC8A100E50}"/>
</file>

<file path=customXml/itemProps3.xml><?xml version="1.0" encoding="utf-8"?>
<ds:datastoreItem xmlns:ds="http://schemas.openxmlformats.org/officeDocument/2006/customXml" ds:itemID="{F1C6D7D2-E2CC-4585-BE9D-EE8DB7CC0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2024-04-26T16:26:34Z</cp:lastPrinted>
  <dcterms:created xsi:type="dcterms:W3CDTF">2024-02-20T14:00:26Z</dcterms:created>
  <dcterms:modified xsi:type="dcterms:W3CDTF">2024-04-26T16:26:43Z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ies>
</file>