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_de_trabalho"/>
  <mc:AlternateContent xmlns:mc="http://schemas.openxmlformats.org/markup-compatibility/2006">
    <mc:Choice Requires="x15">
      <x15ac:absPath xmlns:x15ac="http://schemas.microsoft.com/office/spreadsheetml/2010/11/ac" url="C:\Users\marchelcosta\OneDrive - Procuradoria Geral de Justiça - MPAM\DOF\ANO 2024\TRANSPARÊNCIA\4 - EMPENHOS\"/>
    </mc:Choice>
  </mc:AlternateContent>
  <bookViews>
    <workbookView xWindow="0" yWindow="0" windowWidth="28800" windowHeight="12315" tabRatio="500"/>
  </bookViews>
  <sheets>
    <sheet name="Empenhos" sheetId="1" r:id="rId1"/>
  </sheets>
  <externalReferences>
    <externalReference r:id="rId2"/>
  </externalReferences>
  <definedNames>
    <definedName name="_xlnm._FilterDatabase" localSheetId="0" hidden="1">Empenhos!$E$107:$E$451</definedName>
    <definedName name="_xlnm.Print_Area" localSheetId="0">Empenhos!$A$1:$I$618</definedName>
    <definedName name="Excel_BuiltIn__FilterDatabase" localSheetId="0">Empenhos!$A$6:$I$6</definedName>
    <definedName name="Excel_BuiltIn_Print_Area" localSheetId="0">Empenhos!$H$1:$AE$6</definedName>
    <definedName name="Excel_BuiltIn_Print_Area_1">Empenhos!$A$1:$I$6</definedName>
    <definedName name="Excel_BuiltIn_Print_Titles" localSheetId="0">Empenhos!$1:$6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3" i="1" l="1"/>
  <c r="I553" i="1"/>
  <c r="G553"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 r="J33" i="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3" i="1"/>
  <c r="K53" i="1"/>
  <c r="J54" i="1"/>
  <c r="K54" i="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J71" i="1"/>
  <c r="K71" i="1"/>
  <c r="J72" i="1"/>
  <c r="K72" i="1"/>
  <c r="J73" i="1"/>
  <c r="K73" i="1"/>
  <c r="J74" i="1"/>
  <c r="K74" i="1"/>
  <c r="J75" i="1"/>
  <c r="K75" i="1"/>
  <c r="J76" i="1"/>
  <c r="K76" i="1"/>
  <c r="J77" i="1"/>
  <c r="K77" i="1"/>
  <c r="J78" i="1"/>
  <c r="K78" i="1"/>
  <c r="J79" i="1"/>
  <c r="K79" i="1"/>
  <c r="J80" i="1"/>
  <c r="K80" i="1"/>
  <c r="J81" i="1"/>
  <c r="K81" i="1"/>
  <c r="J82" i="1"/>
  <c r="K82" i="1"/>
  <c r="J83" i="1"/>
  <c r="K83" i="1"/>
  <c r="J84" i="1"/>
  <c r="K84" i="1"/>
  <c r="J85" i="1"/>
  <c r="K85" i="1"/>
  <c r="J86" i="1"/>
  <c r="K86" i="1"/>
  <c r="J87" i="1"/>
  <c r="K87" i="1"/>
  <c r="J88" i="1"/>
  <c r="K88" i="1"/>
  <c r="J89" i="1"/>
  <c r="K89" i="1"/>
  <c r="J90" i="1"/>
  <c r="K90" i="1"/>
  <c r="J91" i="1"/>
  <c r="K91" i="1"/>
  <c r="J92" i="1"/>
  <c r="K92" i="1"/>
  <c r="J93" i="1"/>
  <c r="K93" i="1"/>
  <c r="J94" i="1"/>
  <c r="K94" i="1"/>
  <c r="J95" i="1"/>
  <c r="K95" i="1"/>
  <c r="J96" i="1"/>
  <c r="K96" i="1"/>
  <c r="J97" i="1"/>
  <c r="K97" i="1"/>
  <c r="J98" i="1"/>
  <c r="K98" i="1"/>
  <c r="J99" i="1"/>
  <c r="K99" i="1"/>
  <c r="J100" i="1"/>
  <c r="K100" i="1"/>
  <c r="J101" i="1"/>
  <c r="K101" i="1"/>
  <c r="J102" i="1"/>
  <c r="K102" i="1"/>
  <c r="J103" i="1"/>
  <c r="K103" i="1"/>
  <c r="J104" i="1"/>
  <c r="K104" i="1"/>
  <c r="J105" i="1"/>
  <c r="K105" i="1"/>
  <c r="J106" i="1"/>
  <c r="K106" i="1"/>
  <c r="J107" i="1"/>
  <c r="K107" i="1"/>
  <c r="K7" i="1"/>
  <c r="J7" i="1"/>
  <c r="H451" i="1"/>
  <c r="I451" i="1"/>
  <c r="G451" i="1"/>
  <c r="G564" i="1"/>
  <c r="H564" i="1"/>
  <c r="I564" i="1"/>
  <c r="G601" i="1" l="1"/>
  <c r="I601" i="1"/>
  <c r="H601" i="1"/>
  <c r="H558" i="1"/>
  <c r="H602" i="1" s="1"/>
  <c r="I558" i="1"/>
  <c r="I602" i="1" s="1"/>
  <c r="G558" i="1"/>
  <c r="G602" i="1" s="1"/>
  <c r="H600" i="1"/>
  <c r="I600" i="1"/>
  <c r="G600" i="1"/>
  <c r="A453" i="1"/>
  <c r="A560" i="1"/>
  <c r="G570" i="1"/>
  <c r="G611" i="1" s="1"/>
  <c r="H570" i="1"/>
  <c r="H606" i="1" s="1"/>
  <c r="I570" i="1"/>
  <c r="I611" i="1" s="1"/>
  <c r="G575" i="1"/>
  <c r="G612" i="1" s="1"/>
  <c r="H575" i="1"/>
  <c r="H607" i="1" s="1"/>
  <c r="A579" i="1"/>
  <c r="G583" i="1"/>
  <c r="H583" i="1"/>
  <c r="I583" i="1"/>
  <c r="G589" i="1"/>
  <c r="H589" i="1"/>
  <c r="I589" i="1"/>
  <c r="G594" i="1"/>
  <c r="G613" i="1" s="1"/>
  <c r="H594" i="1"/>
  <c r="H613" i="1" s="1"/>
  <c r="I594" i="1"/>
  <c r="I613" i="1" s="1"/>
  <c r="I597" i="1"/>
  <c r="I607" i="1"/>
  <c r="I612" i="1"/>
  <c r="G605" i="1" l="1"/>
  <c r="H611" i="1"/>
  <c r="I605" i="1"/>
  <c r="H605" i="1"/>
  <c r="G614" i="1"/>
  <c r="H612" i="1"/>
  <c r="H614" i="1" s="1"/>
  <c r="H608" i="1"/>
  <c r="I606" i="1"/>
  <c r="I608" i="1" s="1"/>
  <c r="I614" i="1"/>
  <c r="G607" i="1"/>
  <c r="G603" i="1"/>
  <c r="I603" i="1"/>
  <c r="H603" i="1"/>
  <c r="G606" i="1"/>
  <c r="G608" i="1" l="1"/>
</calcChain>
</file>

<file path=xl/sharedStrings.xml><?xml version="1.0" encoding="utf-8"?>
<sst xmlns="http://schemas.openxmlformats.org/spreadsheetml/2006/main" count="2937" uniqueCount="1343">
  <si>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</si>
  <si>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</si>
  <si>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</si>
  <si>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</si>
  <si>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</si>
  <si>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</si>
  <si>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</si>
  <si>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</si>
  <si>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</si>
  <si>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</si>
  <si>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</si>
  <si>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COSAMA COMPANHIA DE SANEAMENTO DO AMAZONAS</t>
  </si>
  <si>
    <t>NÃO SE APLICA</t>
  </si>
  <si>
    <t>6 - INEXIGÍVEL</t>
  </si>
  <si>
    <t xml:space="preserve"> SERVICO AUTONOMO DE AGUA E ESGOTO DE IRANDUBA</t>
  </si>
  <si>
    <t xml:space="preserve"> MANAUS AMBIENTAL S.A</t>
  </si>
  <si>
    <t xml:space="preserve"> COMPANHIA HUMAITENSE DE AGUAS E SANEAMENTO BASICO</t>
  </si>
  <si>
    <t xml:space="preserve"> SAAE SERVICO AUT DE AGUA E ESGOTOS DE PARINTINS</t>
  </si>
  <si>
    <t xml:space="preserve"> SAAE SERVICO AUTONOMO DE AGUA E ESGOTOS DE ITACOAT</t>
  </si>
  <si>
    <t>MENOR PREÇO</t>
  </si>
  <si>
    <t xml:space="preserve"> TELEFONICA BRASIL S.A.</t>
  </si>
  <si>
    <t>8 - PREGÃO ELETRÔNICO</t>
  </si>
  <si>
    <t>5 - DISPENSA DE LICITAÇÃO</t>
  </si>
  <si>
    <t xml:space="preserve"> COENCIL EMPREENDIMENTOS IMOBILIÁRIOS LTDA</t>
  </si>
  <si>
    <t xml:space="preserve"> OI S.A.</t>
  </si>
  <si>
    <t xml:space="preserve"> AMAZONAS ENERGIA S/A</t>
  </si>
  <si>
    <t xml:space="preserve"> VANIAS BATISTA MENDONÇA</t>
  </si>
  <si>
    <t xml:space="preserve"> JF TECNOLOGIA LTDA - ME</t>
  </si>
  <si>
    <t xml:space="preserve"> TRIVALE INSTITUICAO DE PAGAMENTO LTDA</t>
  </si>
  <si>
    <t xml:space="preserve"> SAMUEL MENDES DA SILVA</t>
  </si>
  <si>
    <t xml:space="preserve"> PRODAM PROCESSAMENTO DE DADOS AMAZONAS SA</t>
  </si>
  <si>
    <t xml:space="preserve"> SIDI SERVIÇOS DE COMUNICAÇAO LTDA  ME</t>
  </si>
  <si>
    <t xml:space="preserve"> SENCINET BRASIL SERVICOS DE TELECOMUNICACOES LTDA</t>
  </si>
  <si>
    <t xml:space="preserve"> SOFTPLAN PLANEJAMENTO E SISTEMAS LTDA</t>
  </si>
  <si>
    <t>7 - NÃO SE APLICA</t>
  </si>
  <si>
    <t xml:space="preserve"> CASA NOVA ENGENHARIA E CONSULTORIA LTDA  ME</t>
  </si>
  <si>
    <t xml:space="preserve"> EMPRESA BRASILEIRA DE CORREIOS E TELEGRAFOS EBCT</t>
  </si>
  <si>
    <t xml:space="preserve"> EFICAZ ASSESSORIA DE COMUNICAÇÃO LTDA</t>
  </si>
  <si>
    <t xml:space="preserve"> F ALVES DOS SANTOS JUNIOR</t>
  </si>
  <si>
    <t xml:space="preserve"> G REFRIGERAÇAO COM E SERV DE REFRIGERAÇAO LTDA  ME</t>
  </si>
  <si>
    <t xml:space="preserve"> EDITORA REVISTA DOS TRIBUNAIS LTDA</t>
  </si>
  <si>
    <t xml:space="preserve"> GABRIEL AGUIAR DE LIMA</t>
  </si>
  <si>
    <t xml:space="preserve"> MOVLEADS AGENCIA DE MARKETING DIGITAL LTDA.</t>
  </si>
  <si>
    <t xml:space="preserve"> SECRETARIA DE ESTADO DA EDUCACAO E QUALIDADE DO ENSINO</t>
  </si>
  <si>
    <t xml:space="preserve"> FUNDAÇÃO HOSPITALAR DE HAMATOLOGIA E HEMOTERAPIA DO AMAZONAS</t>
  </si>
  <si>
    <t xml:space="preserve"> PREFEITURA MUNICIPAL DE MANAUS</t>
  </si>
  <si>
    <t xml:space="preserve"> PREFEITURA MUNICIPAL DE UARINI</t>
  </si>
  <si>
    <t xml:space="preserve"> MUNICIPIO DE TEFE</t>
  </si>
  <si>
    <t xml:space="preserve"> FOLHA DE PAGAMENTO </t>
  </si>
  <si>
    <t xml:space="preserve">PF0000197 </t>
  </si>
  <si>
    <t xml:space="preserve"> JOSIELE SILVA DE SOUZA</t>
  </si>
  <si>
    <t xml:space="preserve"> LEANDRO TAVARES BEZERRA</t>
  </si>
  <si>
    <t xml:space="preserve"> ALBERTO RODRIGUES DO NASCIMENTO JUNIOR</t>
  </si>
  <si>
    <t xml:space="preserve"> ECOSEGM E CONSULTORIA AMBIENTAL LTDA ME</t>
  </si>
  <si>
    <t xml:space="preserve"> MWP AMORIM LTDA</t>
  </si>
  <si>
    <t xml:space="preserve"> FUNDO DE MODERNIZAÇÃO E REAPARELHAMENTO DO PODER JUDICIARIO ESTADUAL</t>
  </si>
  <si>
    <t xml:space="preserve"> MARIA DO SOCORRO B. VASCONCELOS</t>
  </si>
  <si>
    <t xml:space="preserve"> INGRID QUEIROZ CASSIO</t>
  </si>
  <si>
    <t xml:space="preserve"> FUNDO DE PREVIDENCIA SOCIAL DOS SERVIDORES PUBLICOS DE MANAQUIRI</t>
  </si>
  <si>
    <t xml:space="preserve"> MANAUSPREV FUNDO UNICO DE PREV DO MUNIC DE MANAUS</t>
  </si>
  <si>
    <t xml:space="preserve"> BB PREVIDÊNCIA FUNDO DE PENSÃO BANCO DO BRASIL</t>
  </si>
  <si>
    <t xml:space="preserve"> SERVIX INFORMÁTICA LTDA</t>
  </si>
  <si>
    <t xml:space="preserve"> PAULO EMILIO VIEIRA DE MELO</t>
  </si>
  <si>
    <t xml:space="preserve"> ANTONIO MARCOS BECKMAN DE LIMA</t>
  </si>
  <si>
    <t xml:space="preserve"> MATHILDE ESTER BEMERGURY EZAGUY</t>
  </si>
  <si>
    <t xml:space="preserve"> EVALDO JOSE RODRIGUES DE LIMA</t>
  </si>
  <si>
    <t xml:space="preserve"> THOMPSON OLIVEIRA ORBEA</t>
  </si>
  <si>
    <t xml:space="preserve"> JOZIVAN DOS SANTOS SOUZA</t>
  </si>
  <si>
    <t>2023NE0000337</t>
  </si>
  <si>
    <t xml:space="preserve"> PRIME CONSULTORIA E ASSESSORIA EMPRESARIAL LTDA</t>
  </si>
  <si>
    <t xml:space="preserve"> ALFREDO AFONSO RIBAMAR DE FREITAS</t>
  </si>
  <si>
    <t xml:space="preserve"> MARIA DA GLORIA DA SILVA CONRADO</t>
  </si>
  <si>
    <t xml:space="preserve"> IVANETE PINOTTI DE SOUSA</t>
  </si>
  <si>
    <t xml:space="preserve"> INSTITUTO DE PREVIDENCIA DO ESTADO DE RORAIMA</t>
  </si>
  <si>
    <t xml:space="preserve"> LOGIC PRO SERVICOS DE TECNOLOGIA DA INFORMACAO LTDA</t>
  </si>
  <si>
    <t>3 - TOMADA DE PREÇOS</t>
  </si>
  <si>
    <t xml:space="preserve"> SERRA MOBILE INDUSTRIA E COMERCIO LTDA</t>
  </si>
  <si>
    <t xml:space="preserve"> SECRETARIA DE  ESTADO DA SAUDE</t>
  </si>
  <si>
    <t xml:space="preserve"> MÓDULO ENGENHARIA CONSULTORIA E GERENCIA PREDIAL LTDA</t>
  </si>
  <si>
    <t>2023NE0001221</t>
  </si>
  <si>
    <t xml:space="preserve"> SAAE SERVICO AUTONOMO DE AGUA E ESGOTOS DE MAUES</t>
  </si>
  <si>
    <t xml:space="preserve"> CERRADO VIAGENS LTDA</t>
  </si>
  <si>
    <t xml:space="preserve"> ALVES LIRA LTDA</t>
  </si>
  <si>
    <t xml:space="preserve"> BMJ COMERCIAL E SERVICOS LTDA</t>
  </si>
  <si>
    <t>2023NE0001523</t>
  </si>
  <si>
    <t>2023NE0001553</t>
  </si>
  <si>
    <t xml:space="preserve"> LEANDRO DE OLIVEIRA PORTELA</t>
  </si>
  <si>
    <t xml:space="preserve"> FUNDAÇÃO TELEVISAO E RADIO CULTURA DO AMAZONAS</t>
  </si>
  <si>
    <t xml:space="preserve"> GIBBOR PUBLICIDADE E PUBLICACOES DE EDITAIS LTDA</t>
  </si>
  <si>
    <t>SEGURO RESIDENTES</t>
  </si>
  <si>
    <t>2023NE0001828</t>
  </si>
  <si>
    <t xml:space="preserve"> ALFAMA COM E SERVIÇOS LTDA</t>
  </si>
  <si>
    <t>2023NE0002000</t>
  </si>
  <si>
    <t xml:space="preserve"> DAHORA PUBLICIADE, SERVIÇOS GRAFICOS E EVENTOS EIRELI</t>
  </si>
  <si>
    <t xml:space="preserve"> LINK CARD ADMINISTRADORA DE BENEFICIOS EIRELI EPP</t>
  </si>
  <si>
    <t xml:space="preserve">T O T A L    </t>
  </si>
  <si>
    <t>EMPENHOS E PAGAMENTOS POR FAVORECIDO EXERCICIO ANTERIOR</t>
  </si>
  <si>
    <t>NE</t>
  </si>
  <si>
    <t>VALOR EMPENHADO</t>
  </si>
  <si>
    <t>EMPRESA BRASILEIRA DE CORREIOS E TELEGRAFOS EBCT</t>
  </si>
  <si>
    <t>JF TECNOLOGIA LTDA -ME</t>
  </si>
  <si>
    <t>TRIVALE INSTITUICAO DE PAGAMENTO LTDA</t>
  </si>
  <si>
    <t>REPREMIG REPRESENTACAO E COMERCIO DE MINAS GERAIS LTDA</t>
  </si>
  <si>
    <t>G REFRIGERAÇAO COM E SERV DE REFRIGERAÇAO LTDA  ME</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</si>
  <si>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</si>
  <si>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</si>
  <si>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EMPENHOS ANULADOS</t>
  </si>
  <si>
    <t>VALOR ANULADO</t>
  </si>
  <si>
    <t>PAGAMENTO CANCELADO NO MÊS</t>
  </si>
  <si>
    <t>PAGAMENTO CANCELADO ATÉ MÊS</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</si>
  <si>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</si>
  <si>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</si>
  <si>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</si>
  <si>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</si>
  <si>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</si>
  <si>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</si>
  <si>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</si>
  <si>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</si>
  <si>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</si>
  <si>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</si>
  <si>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2024NE0000001</t>
  </si>
  <si>
    <t>2024NE0000002</t>
  </si>
  <si>
    <t>2024NE0000003</t>
  </si>
  <si>
    <t>2024NE0000004</t>
  </si>
  <si>
    <t>2024NE0000005</t>
  </si>
  <si>
    <t>2024NE0000006</t>
  </si>
  <si>
    <t>2024NE0000007</t>
  </si>
  <si>
    <t>2024NE0000008</t>
  </si>
  <si>
    <t>2024NE0000009</t>
  </si>
  <si>
    <t>2024NE0000010</t>
  </si>
  <si>
    <t>2024NE0000011</t>
  </si>
  <si>
    <t>2024NE0000012</t>
  </si>
  <si>
    <t>2024NE0000013</t>
  </si>
  <si>
    <t>2024NE0000014</t>
  </si>
  <si>
    <t>2024NE0000015</t>
  </si>
  <si>
    <t>2024NE0000016</t>
  </si>
  <si>
    <t>2024NE0000017</t>
  </si>
  <si>
    <t>2024NE0000018</t>
  </si>
  <si>
    <t>2024NE0000019</t>
  </si>
  <si>
    <t>2024NE0000020</t>
  </si>
  <si>
    <t>2024NE0000021</t>
  </si>
  <si>
    <t>2024NE0000022</t>
  </si>
  <si>
    <t>2024NE0000023</t>
  </si>
  <si>
    <t>2024NE0000024</t>
  </si>
  <si>
    <t>2024NE0000025</t>
  </si>
  <si>
    <t>2024NE0000026</t>
  </si>
  <si>
    <t>2024NE0000027</t>
  </si>
  <si>
    <t>2024NE0000028</t>
  </si>
  <si>
    <t>2024NE0000029</t>
  </si>
  <si>
    <t>2024NE0000030</t>
  </si>
  <si>
    <t>2024NE0000031</t>
  </si>
  <si>
    <t>2024NE0000032</t>
  </si>
  <si>
    <t>2024NE0000033</t>
  </si>
  <si>
    <t>2024NE0000034</t>
  </si>
  <si>
    <t>2024NE0000035</t>
  </si>
  <si>
    <t>2024NE0000036</t>
  </si>
  <si>
    <t>2024NE0000037</t>
  </si>
  <si>
    <t>2024NE0000038</t>
  </si>
  <si>
    <t>2024NE0000039</t>
  </si>
  <si>
    <t>2024NE0000040</t>
  </si>
  <si>
    <t>2024NE0000041</t>
  </si>
  <si>
    <t>2024NE0000042</t>
  </si>
  <si>
    <t>2024NE0000043</t>
  </si>
  <si>
    <t>2024NE0000044</t>
  </si>
  <si>
    <t>2024NE0000045</t>
  </si>
  <si>
    <t>2024NE0000047</t>
  </si>
  <si>
    <t>2024NE0000048</t>
  </si>
  <si>
    <t>2024NE0000050</t>
  </si>
  <si>
    <t>2024NE0000051</t>
  </si>
  <si>
    <t>2024NE0000052</t>
  </si>
  <si>
    <t>2024NE0000053</t>
  </si>
  <si>
    <t>2024NE0000054</t>
  </si>
  <si>
    <t>2024NE0000055</t>
  </si>
  <si>
    <t>2024NE0000056</t>
  </si>
  <si>
    <t>2024NE0000057</t>
  </si>
  <si>
    <t>2024NE0000058</t>
  </si>
  <si>
    <t>2024NE0000059</t>
  </si>
  <si>
    <t>2024NE0000060</t>
  </si>
  <si>
    <t>2024NE0000061</t>
  </si>
  <si>
    <t>2024NE0000062</t>
  </si>
  <si>
    <t>2024NE0000063</t>
  </si>
  <si>
    <t>2024NE0000064</t>
  </si>
  <si>
    <t>2024NE0000065</t>
  </si>
  <si>
    <t>2024NE0000066</t>
  </si>
  <si>
    <t>2024NE0000067</t>
  </si>
  <si>
    <t>2024NE0000068</t>
  </si>
  <si>
    <t>2024NE0000069</t>
  </si>
  <si>
    <t>2024NE0000070</t>
  </si>
  <si>
    <t>2024NE0000071</t>
  </si>
  <si>
    <t>2024NE0000074</t>
  </si>
  <si>
    <t>2024NE0000075</t>
  </si>
  <si>
    <t>2024NE0000076</t>
  </si>
  <si>
    <t>2024NE0000077</t>
  </si>
  <si>
    <t>2024NE0000078</t>
  </si>
  <si>
    <t>2024NE0000079</t>
  </si>
  <si>
    <t>2024NE0000080</t>
  </si>
  <si>
    <t>2024NE0000081</t>
  </si>
  <si>
    <t>2024NE0000082</t>
  </si>
  <si>
    <t>2024NE0000083</t>
  </si>
  <si>
    <t>2024NE0000084</t>
  </si>
  <si>
    <t>2024NE0000085</t>
  </si>
  <si>
    <t>2024NE0000086</t>
  </si>
  <si>
    <t>2024NE0000087</t>
  </si>
  <si>
    <t>2024NE0000088</t>
  </si>
  <si>
    <t>2024NE0000089</t>
  </si>
  <si>
    <t>2024NE0000090</t>
  </si>
  <si>
    <t>2024NE0000091</t>
  </si>
  <si>
    <t>2024NE0000092</t>
  </si>
  <si>
    <t>2024NE0000093</t>
  </si>
  <si>
    <t>2024NE0000094</t>
  </si>
  <si>
    <t>2024NE0000095</t>
  </si>
  <si>
    <t>2024NE0000096</t>
  </si>
  <si>
    <t>2024NE0000097</t>
  </si>
  <si>
    <t>2024NE0000098</t>
  </si>
  <si>
    <t>2024NE0000099</t>
  </si>
  <si>
    <t>2024NE0000100</t>
  </si>
  <si>
    <t>2024NE0000101</t>
  </si>
  <si>
    <t>2024NE0000102</t>
  </si>
  <si>
    <t>2024NE0000103</t>
  </si>
  <si>
    <t>2024NE0000104</t>
  </si>
  <si>
    <t>2024NE0000105</t>
  </si>
  <si>
    <t xml:space="preserve"> GARTNER DO BRASIL SERVICOS DE PESQUISAS LTDA</t>
  </si>
  <si>
    <t xml:space="preserve"> DANTAS E VELOSO CIA LTDA</t>
  </si>
  <si>
    <t xml:space="preserve"> CONSTRUTORA ALCANCE LTDA</t>
  </si>
  <si>
    <t xml:space="preserve"> BC SERVICOS GRAFICOS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</si>
  <si>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</si>
  <si>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</si>
  <si>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</si>
  <si>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</si>
  <si>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</si>
  <si>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</si>
  <si>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</si>
  <si>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</si>
  <si>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</si>
  <si>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</si>
  <si>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</si>
  <si>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</si>
  <si>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</si>
  <si>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</si>
  <si>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</si>
  <si>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CONTRATAÇÃO DE EMPRESA ESPECIALIZADA EM SERVIÇOS GRÁFICOS PARA O FORNECIMENTO, SOB DEMANDA, DE CRACHÁS EM PVC, COM PROTETOR E CORDÃO PERSONALIZADO, COM O PROPÓSITO DE ATENDER À DEMANDA DAS UNIDADES DESTA PROCURADORIA-GERAL DE JUSTIÇA DO ESTADO DO AMAZONAS</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</si>
  <si>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</si>
  <si>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</si>
  <si>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</si>
  <si>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</si>
  <si>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</si>
  <si>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</si>
  <si>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</si>
  <si>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</si>
  <si>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FOLHA DE PAGAMENTO TIPO 69 - GRUPO 14 - DEZEMBRO/2024
GANHOS:
210 - R$ 1.687,14
374 - R$ 1.687,14</t>
  </si>
  <si>
    <t>FOLHA DE PAGAMENTO TIPO 69 - GRUPO 14 - DEZEMBRO/2024
GANHOS:
708 - R$ 22.616,64</t>
  </si>
  <si>
    <t>FOLHA DE PAGAMENTO TIPO 75 - GRUPO 14 - AUXÍLIO ALIMENTAÇÃO DO MÊS DE JANEIRO/2024
GANHOS:
600 - AUXILIO ALIMENTACAO: R$ 1.542.872,43
601 - DEVOL DESC INDEV AUX: R$ 204,17
DESCONTOS:
7000 - DESC DIARIAS AUX ALI: R$ 6.737,68
7001 - DESC FALTAS AUX ALI: R$ 714,59
LÍQUIDO: 1.535.624,33</t>
  </si>
  <si>
    <t>VALOR QUE SE EMPENHA A BB PREVIDÊNCIA FUNDO DE PENSÃO BANCO DO BRASIL, REFERENTE À CONTRIBUIÇÃO PATRONAL INCIDENTE SOBRE O 13º SALÁRIO DE 2023, CONFORME DOCUMENTOS CONSTANTES DO PROCEDIMENTO SEI N.º 2023.027979.</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</si>
  <si>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</si>
  <si>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</si>
  <si>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</si>
  <si>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</si>
  <si>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</si>
  <si>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</si>
  <si>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</si>
  <si>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</si>
  <si>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</si>
  <si>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TERMO DE CESSÃO DE SERVIDOR, COM ÔNUS AO CESSIONÁRIO, QUE ENTRE SI CELEBRAM O MINISTÉRIO PÚBLICO DO ESTADO AMAZONAS E A FUNDAÇÃO HOSPITALAR DE HEMATOLOGIA E HEMOTERAPIA DO AMAZONAS (FHEMOAM), VISANDO À CESSÃO DO SERVIDOR MURILO OLIVEIRA MIRANDA JÚNIOR.</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</si>
  <si>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</si>
  <si>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VALOR QUE SE EMPENHA A BB PREVIDÊNCIA FUNDO DE PENSÃO BANCO DO BRASIL, REFERENTE À CONTRIBUIÇÃO PATRONAL INCIDENTE SOBRE A COMPETÊNCIA DO MÊS DE DEZEMBRO DE 2023, CONFORME DOCUMENTOS CONSTANTES DO PROCEDIMENTO SEI N.º 2023.027979.</t>
  </si>
  <si>
    <t>JOZIVAN DOS SANTOS SOUZA</t>
  </si>
  <si>
    <t>PREVILEMOS LTDA - ADMINISTRADORA E CORRETORA DE SEGUROS</t>
  </si>
  <si>
    <t>8.0 - PREGÃO ELETRÔNICO</t>
  </si>
  <si>
    <t>5.0 - DISPENSA DE LICITAÇÃO</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</si>
  <si>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</si>
  <si>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 xml:space="preserve">LOCAÇÃO DE IMÓVEL, PELO PERÍODO DE 60 (SESSENTA) MESES, 3º TERMO DE APOSTILAMENTO AO CONTRATO ADMINISTRATIVO N.º 016/2020/MP/PGJ, SEI N° 2022.016682.
</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</si>
  <si>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</si>
  <si>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 xml:space="preserve">VALOR QUE SE EMPENHA RELATIVO À PRESTAÇÃO DE SERVIÇO DE DISTRIBUIÇÃO DE ENERGIA ELÉTRICA, PARA ATENDER AS NECESSIDADES DA PGJ/AM E UNIDADES CONSUMIDORAS, E DEMAIS DOCUMENTOS DO PI-SEI 2022.015985.
</t>
  </si>
  <si>
    <t xml:space="preserve">VALOR QUE SE EMPENHA FORNECIMENTO DE ENERGIA ÀS UNIDADES CONSUMIDORAS LOCALIZADAS NO ESTADO DO AMAZONAS, CONFORME C.A. N° 005/2021 - MP/PGJ E DEMAIS DOCUMENTOS NO SEI 2020.016185.
</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</si>
  <si>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</si>
  <si>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</si>
  <si>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</si>
  <si>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</si>
  <si>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</si>
  <si>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</si>
  <si>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</si>
  <si>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</si>
  <si>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</si>
  <si>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</si>
  <si>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</si>
  <si>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</si>
  <si>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</si>
  <si>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</si>
  <si>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</si>
  <si>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</si>
  <si>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</si>
  <si>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</si>
  <si>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</si>
  <si>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</si>
  <si>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</si>
  <si>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</si>
  <si>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</si>
  <si>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</si>
  <si>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</si>
  <si>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</si>
  <si>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</si>
  <si>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</si>
  <si>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</si>
  <si>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</si>
  <si>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</si>
  <si>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</si>
  <si>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</si>
  <si>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</si>
  <si>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</si>
  <si>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</si>
  <si>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</si>
  <si>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</si>
  <si>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</si>
  <si>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</si>
  <si>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</si>
  <si>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</si>
  <si>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</si>
  <si>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</si>
  <si>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</si>
  <si>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</si>
  <si>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</si>
  <si>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 xml:space="preserve">VALOR QUE SE EMPENHA EM FAVOR DE TRIVALE ADMINISTRAÇÃO LTDA, NA FORMA DO 4º TERMO ADITIVO AO CONTRATO ADMINISTRATIVO N.º 015/2020-MP/PGJ, COMPREENDENDO DE 09/08/2023 A 09/08/2024, CONF. DOCUMENTOS QUE INTEGRAM O PROCEDIMENTO INTERNO N.º 2023.004527-SEI.
</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</si>
  <si>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</si>
  <si>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</si>
  <si>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</si>
  <si>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</si>
  <si>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</si>
  <si>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 xml:space="preserve">VALOR QUE SE EMPENHA EM FAVOR DO SR. VANIAS BATISTA MENDONÇA, NOS TERMOS DO 1.º TERMO DE APOSTILAMENTO AO CONTRATO 033/2019, RELATIVO À LOC. DE IMÓVEL, LOCALIZADO NA AV. ANDRÉ ARAÚJO, N.º 129, ALEIXO, MANAUS-AM.
</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</si>
  <si>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</si>
  <si>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</si>
  <si>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</si>
  <si>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</si>
  <si>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</si>
  <si>
    <t>Anulação da 2024NE0000093</t>
  </si>
  <si>
    <t>2024NE0000138</t>
  </si>
  <si>
    <t xml:space="preserve">PF0000007 </t>
  </si>
  <si>
    <t xml:space="preserve"> FUNDACAO AMAZONPREV</t>
  </si>
  <si>
    <t xml:space="preserve"> INSTITUTO NACIONAL DE SEGURIDADE SOCIAL / INSS</t>
  </si>
  <si>
    <t xml:space="preserve"> DANIELA BRAGANÇA MACEDO</t>
  </si>
  <si>
    <t xml:space="preserve"> HIRAILTON GOMES DO NASCIMENTO</t>
  </si>
  <si>
    <t xml:space="preserve"> MURILO OLIVEIRA MIRANDA JUNIOR</t>
  </si>
  <si>
    <t xml:space="preserve"> ULISSES HERMESON CASTRO DE FAR</t>
  </si>
  <si>
    <t xml:space="preserve"> FREDERICO JORGE DE MOURA ABRAHIM</t>
  </si>
  <si>
    <t xml:space="preserve"> DIEGO ALVES LOPES</t>
  </si>
  <si>
    <t xml:space="preserve"> DEBORAH TRAJANO CORREA CASTELLO BRANCO</t>
  </si>
  <si>
    <t xml:space="preserve"> LAIS ARAUJO DE FARIA</t>
  </si>
  <si>
    <t xml:space="preserve"> LINDA HAVILAH DA SILVEIRA ALVES NASSER</t>
  </si>
  <si>
    <t xml:space="preserve"> ERIVAN LEAL DE OLIVEIRA</t>
  </si>
  <si>
    <t xml:space="preserve"> JULIO CESAR ALBUQUERQUE LIMA</t>
  </si>
  <si>
    <t xml:space="preserve"> JHERALMY HASTEM SANTOS ARAUJO DA SILVA</t>
  </si>
  <si>
    <t xml:space="preserve"> UNIVERSIDADE ESTADUAL DO AMAZONAS</t>
  </si>
  <si>
    <t xml:space="preserve"> MILTON MENEZES DINIZ</t>
  </si>
  <si>
    <t xml:space="preserve"> PAULO AUGUSTO DE OLIVEIRA LOPES</t>
  </si>
  <si>
    <t xml:space="preserve"> LUCIANA DE SOUZA CARVALHO</t>
  </si>
  <si>
    <t xml:space="preserve"> REINALDO SANTOS DE SOUZA</t>
  </si>
  <si>
    <t xml:space="preserve"> EDIPO MENDONCA OKAMURA</t>
  </si>
  <si>
    <t xml:space="preserve"> ACESSO ACADEMICO LTDA</t>
  </si>
  <si>
    <t xml:space="preserve"> SILVIA ABDALA TUMA</t>
  </si>
  <si>
    <t xml:space="preserve"> ORACLE DO BRASIL SISTEMAS LTDA</t>
  </si>
  <si>
    <t xml:space="preserve"> MINISTERIO PUBLICO DO ESTADO DO ACRE</t>
  </si>
  <si>
    <t xml:space="preserve"> AMAZON LIFE SAUDE CLINICA E MEDICINA OCUPACIONAL LTDA</t>
  </si>
  <si>
    <t xml:space="preserve"> SHEYLA ANDRADE DOS SANTOS</t>
  </si>
  <si>
    <t xml:space="preserve"> POWERTECH LOCAÇÕES DE MÁQUINAS E EQUIPAMENTOS S.A</t>
  </si>
  <si>
    <t xml:space="preserve"> ELIZANE GARCIA PONTES</t>
  </si>
  <si>
    <t xml:space="preserve"> PAULO CESAR DOS SANTOS LIMA</t>
  </si>
  <si>
    <t xml:space="preserve"> ORIALI CORREA DOS SANTOS</t>
  </si>
  <si>
    <t xml:space="preserve"> ADSON LUIS SOUSA SILVA</t>
  </si>
  <si>
    <t xml:space="preserve"> RALFFE KOKAY BARRONCAS</t>
  </si>
  <si>
    <t xml:space="preserve"> RAPHAEL VITORIANO BASTOS</t>
  </si>
  <si>
    <t xml:space="preserve"> JUSSARA MARIA PORDEUS E SILVA</t>
  </si>
  <si>
    <t xml:space="preserve"> MS TERRAPLENAGEM LTDA</t>
  </si>
  <si>
    <t xml:space="preserve"> CONSELHO REGIONAL DE ENGENHARIA E AGRONOMIA DO ESTADO DO AMAZONAS</t>
  </si>
  <si>
    <t xml:space="preserve"> BETEL MÓVEIS EIRELLI</t>
  </si>
  <si>
    <t xml:space="preserve"> F N DE ALMEIDA EPP</t>
  </si>
  <si>
    <t xml:space="preserve"> SUPERAR LTDA</t>
  </si>
  <si>
    <t xml:space="preserve"> V R P DE OLIVEIRA COMERCIO E REPRESENTACAO DE EQUIPAMENTO MEDICO-HOSPITALAR LTDA</t>
  </si>
  <si>
    <t xml:space="preserve"> SP DRONES E COMERCIO LTDA</t>
  </si>
  <si>
    <t xml:space="preserve"> TH MIX LTDA</t>
  </si>
  <si>
    <t xml:space="preserve"> CONSTRUTORA RIO NEGRO LTDA</t>
  </si>
  <si>
    <t xml:space="preserve"> SILVIA VASCONCELOS DOS SANTOS ALVARENGA</t>
  </si>
  <si>
    <t xml:space="preserve"> MOVENORTE COMERCIO E REPRESENTACOES LTDA</t>
  </si>
  <si>
    <t xml:space="preserve"> ELIUDE MENEZES SOUTELO</t>
  </si>
  <si>
    <t xml:space="preserve"> FELIPE DA FROTA ALMEIDA</t>
  </si>
  <si>
    <t xml:space="preserve"> LUCIANO SILVA LIMA</t>
  </si>
  <si>
    <t xml:space="preserve"> YASMIN TALITA DE OLIVEIRA BORGES</t>
  </si>
  <si>
    <t xml:space="preserve"> FUNDO DE PREVIDENCIA SOCIAL DOS SERVIDORES PUBLICOS DE MANAQUIRI-AM</t>
  </si>
  <si>
    <t xml:space="preserve"> ANDRE DE VASCONCELOS GITIRANA</t>
  </si>
  <si>
    <t xml:space="preserve"> ARIANE MENDES ROCHA</t>
  </si>
  <si>
    <t xml:space="preserve"> E. DA S. LIRA LTDA</t>
  </si>
  <si>
    <t xml:space="preserve"> V R P DE OLIVEIRA COMERCIO E REPRESENTACAO DE EQUIPAMENTO MEDICOHOSPITALAR LTDA</t>
  </si>
  <si>
    <t xml:space="preserve"> LAURO TAVARES DA SILVA</t>
  </si>
  <si>
    <t xml:space="preserve"> FUNDAÇÃO CARLOS CHAGAS</t>
  </si>
  <si>
    <t xml:space="preserve"> GERAFORTE GRUPOS GERADORES LTDA</t>
  </si>
  <si>
    <t xml:space="preserve"> ELIAS SOUZA DE OLIVEIRA</t>
  </si>
  <si>
    <t xml:space="preserve"> VIVIAN DA SILVA DONATO LOPES MARTINS</t>
  </si>
  <si>
    <t xml:space="preserve"> PESSOAL SEM VINC. PROC. GERAL DE JUSTIÇ. - CAP</t>
  </si>
  <si>
    <t xml:space="preserve"> RECHE GALDEANO &amp; CIA LTDA</t>
  </si>
  <si>
    <t xml:space="preserve"> IRANILSON DE ARAUJO RIBEIRO</t>
  </si>
  <si>
    <t xml:space="preserve"> DANIEL ROCHA DE OLIVEIRA</t>
  </si>
  <si>
    <t xml:space="preserve"> WESLEI MACHADO ALVES</t>
  </si>
  <si>
    <t xml:space="preserve"> ROMINA CARMEN BRITO CARVALHO</t>
  </si>
  <si>
    <t xml:space="preserve"> SIMEY MARIA DA SILVA LOPES</t>
  </si>
  <si>
    <t xml:space="preserve"> JORGE ALBERTO VELOSO PEREIRA</t>
  </si>
  <si>
    <t xml:space="preserve"> MARCELA ALMEIDA NOVO</t>
  </si>
  <si>
    <t xml:space="preserve"> DARLAN BENEVIDES DE QUEIROZ</t>
  </si>
  <si>
    <t xml:space="preserve"> HENRIQUE DOS SANTOS RAMOS</t>
  </si>
  <si>
    <t xml:space="preserve"> EDER FEITOSA DE BRITO</t>
  </si>
  <si>
    <t xml:space="preserve"> UPDATE DIGITAL TECNOLOGIA DA INFORMAÇÃO LTDA</t>
  </si>
  <si>
    <t xml:space="preserve"> IGOR STARLING PEIXOTO</t>
  </si>
  <si>
    <t xml:space="preserve"> KARLA CRISTINA DA SILVA SOUSA</t>
  </si>
  <si>
    <t xml:space="preserve"> PATRÍCIA MACHADO DE VEIGA</t>
  </si>
  <si>
    <t xml:space="preserve"> ADRYELLE VALERIA RODRIGUES E SILVA</t>
  </si>
  <si>
    <t xml:space="preserve"> EYES NWHERE SISTEMAS INTELIGENTES DE IMAGEM LTDA</t>
  </si>
  <si>
    <t xml:space="preserve"> CLARO S A</t>
  </si>
  <si>
    <t xml:space="preserve"> ER SOLUÇÕES INFORMÁTICA</t>
  </si>
  <si>
    <t xml:space="preserve"> STAR GREEN GERADORES LTDA</t>
  </si>
  <si>
    <t xml:space="preserve"> JF TECNOLOGIA LTDA</t>
  </si>
  <si>
    <t xml:space="preserve"> GABRIEL SALVINO CHAGAS DO NASCIMENTO</t>
  </si>
  <si>
    <t xml:space="preserve"> LIEGE CUNHA ARAUJO</t>
  </si>
  <si>
    <t xml:space="preserve"> FABIA MELO BARBOSA DE OLIVEIRA</t>
  </si>
  <si>
    <t xml:space="preserve"> PONTOMAIS TECNOLOGIA S/A</t>
  </si>
  <si>
    <t xml:space="preserve"> BITTENCOURT AUDIO E VIDEO LTDA</t>
  </si>
  <si>
    <t xml:space="preserve"> ELISSANDRA REBOUCAS ARRUDA</t>
  </si>
  <si>
    <t xml:space="preserve"> MORTON LUIZ FARIA DE MEDEIROS</t>
  </si>
  <si>
    <t xml:space="preserve"> GUSTAVO HILARIO DA SILVA</t>
  </si>
  <si>
    <t xml:space="preserve"> PIRONTI ADVOGADOS E CONSULTORES ASSOCIADOS</t>
  </si>
  <si>
    <t xml:space="preserve"> INTERCONTROLE SERVIÇOS ADMINISTRATIVOS EMPRESARIAIS LTDA</t>
  </si>
  <si>
    <t xml:space="preserve"> MELISSA DE OLIVEIRA MACIEL</t>
  </si>
  <si>
    <t xml:space="preserve"> JANINE MEIRE PINATTO</t>
  </si>
  <si>
    <t xml:space="preserve"> PRIMUSTECH SISTEMAS DE SEGURANCA E TECNOLOGIA DA INFORMACAO LTDA</t>
  </si>
  <si>
    <t xml:space="preserve"> MAPFRE SEGUROS GERAIS S/A</t>
  </si>
  <si>
    <t xml:space="preserve"> L  J  GUERRA &amp; CIA  LTDA</t>
  </si>
  <si>
    <t xml:space="preserve"> A S PINTO</t>
  </si>
  <si>
    <t xml:space="preserve"> TEIXEIRA IMPRESSAO DIGITAL E SOLUCOES GRAFICAS LTDA</t>
  </si>
  <si>
    <t xml:space="preserve"> A DE CASTRO AMORA LTDA</t>
  </si>
  <si>
    <t xml:space="preserve"> JOAO CLOVES VIEIRA</t>
  </si>
  <si>
    <t xml:space="preserve"> SECRETARIA MUNICIPAL DE EDUCACAO (SEMED)</t>
  </si>
  <si>
    <t xml:space="preserve"> KESLEY PEREIRA UCHOA</t>
  </si>
  <si>
    <t xml:space="preserve"> LUCIANA TOLEDO MARTINHO</t>
  </si>
  <si>
    <t xml:space="preserve"> ANDRE LUIZ ROCHA PINHEIRO</t>
  </si>
  <si>
    <t xml:space="preserve"> RAINER IZUMY GANDRA MAKIMOTO</t>
  </si>
  <si>
    <t xml:space="preserve"> INSTITUTO NEGOCIOS PUBLICOS DO BRASIL - ESTUDOS E PESQUISAS NA ADMINISTRACAO PUBLICA - INP - LTDA</t>
  </si>
  <si>
    <t xml:space="preserve"> BRASOFTWARE INFORMATICA LTDA</t>
  </si>
  <si>
    <t>2024NE0000106</t>
  </si>
  <si>
    <t>2024NE0000107</t>
  </si>
  <si>
    <t>2024NE0000108</t>
  </si>
  <si>
    <t>2024NE0000109</t>
  </si>
  <si>
    <t>2024NE0000110</t>
  </si>
  <si>
    <t>2024NE0000111</t>
  </si>
  <si>
    <t>2024NE0000112</t>
  </si>
  <si>
    <t>2024NE0000113</t>
  </si>
  <si>
    <t>2024NE0000114</t>
  </si>
  <si>
    <t>2024NE0000115</t>
  </si>
  <si>
    <t>2024NE0000116</t>
  </si>
  <si>
    <t>2024NE0000117</t>
  </si>
  <si>
    <t>2024NE0000118</t>
  </si>
  <si>
    <t>2024NE0000119</t>
  </si>
  <si>
    <t>2024NE0000120</t>
  </si>
  <si>
    <t>2024NE0000121</t>
  </si>
  <si>
    <t>2024NE0000122</t>
  </si>
  <si>
    <t>2024NE0000123</t>
  </si>
  <si>
    <t>2024NE0000124</t>
  </si>
  <si>
    <t>2024NE0000126</t>
  </si>
  <si>
    <t>2024NE0000127</t>
  </si>
  <si>
    <t>2024NE0000128</t>
  </si>
  <si>
    <t>2024NE0000129</t>
  </si>
  <si>
    <t>2024NE0000130</t>
  </si>
  <si>
    <t>2024NE0000131</t>
  </si>
  <si>
    <t>2024NE0000132</t>
  </si>
  <si>
    <t>2024NE0000133</t>
  </si>
  <si>
    <t>2024NE0000134</t>
  </si>
  <si>
    <t>2024NE0000135</t>
  </si>
  <si>
    <t>2024NE0000136</t>
  </si>
  <si>
    <t>2024NE0000137</t>
  </si>
  <si>
    <t>2024NE0000139</t>
  </si>
  <si>
    <t>2024NE0000140</t>
  </si>
  <si>
    <t>2024NE0000141</t>
  </si>
  <si>
    <t>2024NE0000142</t>
  </si>
  <si>
    <t>2024NE0000143</t>
  </si>
  <si>
    <t>2024NE0000144</t>
  </si>
  <si>
    <t>2024NE0000145</t>
  </si>
  <si>
    <t>2024NE0000146</t>
  </si>
  <si>
    <t>2024NE0000147</t>
  </si>
  <si>
    <t>2024NE0000148</t>
  </si>
  <si>
    <t>2024NE0000149</t>
  </si>
  <si>
    <t>2024NE0000150</t>
  </si>
  <si>
    <t>2024NE0000151</t>
  </si>
  <si>
    <t>2024NE0000152</t>
  </si>
  <si>
    <t>2024NE0000153</t>
  </si>
  <si>
    <t>2024NE0000154</t>
  </si>
  <si>
    <t>2024NE0000155</t>
  </si>
  <si>
    <t>2024NE0000156</t>
  </si>
  <si>
    <t>2024NE0000157</t>
  </si>
  <si>
    <t>2024NE0000158</t>
  </si>
  <si>
    <t>2024NE0000159</t>
  </si>
  <si>
    <t>2024NE0000160</t>
  </si>
  <si>
    <t>2024NE0000161</t>
  </si>
  <si>
    <t>2024NE0000162</t>
  </si>
  <si>
    <t>2024NE0000163</t>
  </si>
  <si>
    <t>2024NE0000164</t>
  </si>
  <si>
    <t>2024NE0000165</t>
  </si>
  <si>
    <t>2024NE0000166</t>
  </si>
  <si>
    <t>2024NE0000167</t>
  </si>
  <si>
    <t>2024NE0000168</t>
  </si>
  <si>
    <t>2024NE0000169</t>
  </si>
  <si>
    <t>2024NE0000170</t>
  </si>
  <si>
    <t>2024NE0000171</t>
  </si>
  <si>
    <t>2024NE0000172</t>
  </si>
  <si>
    <t>2024NE0000173</t>
  </si>
  <si>
    <t>2024NE0000174</t>
  </si>
  <si>
    <t>2024NE0000175</t>
  </si>
  <si>
    <t>2024NE0000176</t>
  </si>
  <si>
    <t>2024NE0000177</t>
  </si>
  <si>
    <t>2024NE0000178</t>
  </si>
  <si>
    <t>2024NE0000179</t>
  </si>
  <si>
    <t>2024NE0000180</t>
  </si>
  <si>
    <t>2024NE0000181</t>
  </si>
  <si>
    <t>2024NE0000182</t>
  </si>
  <si>
    <t>2024NE0000183</t>
  </si>
  <si>
    <t>2024NE0000184</t>
  </si>
  <si>
    <t>2024NE0000185</t>
  </si>
  <si>
    <t>2024NE0000192</t>
  </si>
  <si>
    <t>2024NE0000193</t>
  </si>
  <si>
    <t>2024NE0000194</t>
  </si>
  <si>
    <t>2024NE0000195</t>
  </si>
  <si>
    <t>2024NE0000196</t>
  </si>
  <si>
    <t>2024NE0000197</t>
  </si>
  <si>
    <t>2024NE0000198</t>
  </si>
  <si>
    <t>2024NE0000199</t>
  </si>
  <si>
    <t>2024NE0000200</t>
  </si>
  <si>
    <t>2024NE0000201</t>
  </si>
  <si>
    <t>2024NE0000202</t>
  </si>
  <si>
    <t>2024NE0000203</t>
  </si>
  <si>
    <t>2024NE0000204</t>
  </si>
  <si>
    <t>2024NE0000205</t>
  </si>
  <si>
    <t>2024NE0000206</t>
  </si>
  <si>
    <t>2024NE0000207</t>
  </si>
  <si>
    <t>2024NE0000208</t>
  </si>
  <si>
    <t>2024NE0000209</t>
  </si>
  <si>
    <t>2024NE0000211</t>
  </si>
  <si>
    <t>2024NE0000212</t>
  </si>
  <si>
    <t>2024NE0000213</t>
  </si>
  <si>
    <t>2024NE0000214</t>
  </si>
  <si>
    <t>2024NE0000215</t>
  </si>
  <si>
    <t>2024NE0000216</t>
  </si>
  <si>
    <t>2024NE0000217</t>
  </si>
  <si>
    <t>2024NE0000218</t>
  </si>
  <si>
    <t>2024NE0000219</t>
  </si>
  <si>
    <t>2024NE0000220</t>
  </si>
  <si>
    <t>2024NE0000221</t>
  </si>
  <si>
    <t>2024NE0000222</t>
  </si>
  <si>
    <t>2024NE0000223</t>
  </si>
  <si>
    <t>2024NE0000224</t>
  </si>
  <si>
    <t>2024NE0000225</t>
  </si>
  <si>
    <t>2024NE0000226</t>
  </si>
  <si>
    <t>2024NE0000227</t>
  </si>
  <si>
    <t>2024NE0000228</t>
  </si>
  <si>
    <t>2024NE0000229</t>
  </si>
  <si>
    <t>2024NE0000230</t>
  </si>
  <si>
    <t>2024NE0000231</t>
  </si>
  <si>
    <t>2024NE0000232</t>
  </si>
  <si>
    <t>2024NE0000233</t>
  </si>
  <si>
    <t>2024NE0000234</t>
  </si>
  <si>
    <t>2024NE0000235</t>
  </si>
  <si>
    <t>2024NE0000236</t>
  </si>
  <si>
    <t>2024NE0000237</t>
  </si>
  <si>
    <t>2024NE0000238</t>
  </si>
  <si>
    <t>2024NE0000239</t>
  </si>
  <si>
    <t>2024NE0000240</t>
  </si>
  <si>
    <t>2024NE0000241</t>
  </si>
  <si>
    <t>2024NE0000242</t>
  </si>
  <si>
    <t>2024NE0000243</t>
  </si>
  <si>
    <t>2024NE0000244</t>
  </si>
  <si>
    <t>2024NE0000245</t>
  </si>
  <si>
    <t>2024NE0000246</t>
  </si>
  <si>
    <t>2024NE0000247</t>
  </si>
  <si>
    <t>2024NE0000248</t>
  </si>
  <si>
    <t>2024NE0000249</t>
  </si>
  <si>
    <t>2024NE0000250</t>
  </si>
  <si>
    <t>2024NE0000251</t>
  </si>
  <si>
    <t>2024NE0000252</t>
  </si>
  <si>
    <t>2024NE0000253</t>
  </si>
  <si>
    <t>2024NE0000254</t>
  </si>
  <si>
    <t>2024NE0000255</t>
  </si>
  <si>
    <t>2024NE0000256</t>
  </si>
  <si>
    <t>2024NE0000257</t>
  </si>
  <si>
    <t>2024NE0000258</t>
  </si>
  <si>
    <t>2024NE0000259</t>
  </si>
  <si>
    <t>2024NE0000260</t>
  </si>
  <si>
    <t>2024NE0000261</t>
  </si>
  <si>
    <t>2024NE0000262</t>
  </si>
  <si>
    <t>2024NE0000263</t>
  </si>
  <si>
    <t>2024NE0000264</t>
  </si>
  <si>
    <t>2024NE0000265</t>
  </si>
  <si>
    <t>2024NE0000266</t>
  </si>
  <si>
    <t>2024NE0000267</t>
  </si>
  <si>
    <t>2024NE0000268</t>
  </si>
  <si>
    <t>2024NE0000270</t>
  </si>
  <si>
    <t>2024NE0000271</t>
  </si>
  <si>
    <t>2024NE0000272</t>
  </si>
  <si>
    <t>2024NE0000273</t>
  </si>
  <si>
    <t>2024NE0000274</t>
  </si>
  <si>
    <t>2024NE0000275</t>
  </si>
  <si>
    <t>2024NE0000282</t>
  </si>
  <si>
    <t>2024NE0000283</t>
  </si>
  <si>
    <t>2024NE0000284</t>
  </si>
  <si>
    <t>2024NE0000286</t>
  </si>
  <si>
    <t>2024NE0000287</t>
  </si>
  <si>
    <t>2024NE0000289</t>
  </si>
  <si>
    <t>2024NE0000290</t>
  </si>
  <si>
    <t>2024NE0000291</t>
  </si>
  <si>
    <t>2024NE0000292</t>
  </si>
  <si>
    <t>2024NE0000293</t>
  </si>
  <si>
    <t>2024NE0000294</t>
  </si>
  <si>
    <t>2024NE0000295</t>
  </si>
  <si>
    <t>2024NE0000296</t>
  </si>
  <si>
    <t>2024NE0000297</t>
  </si>
  <si>
    <t>2024NE0000299</t>
  </si>
  <si>
    <t>2024NE0000300</t>
  </si>
  <si>
    <t>2024NE0000301</t>
  </si>
  <si>
    <t>2024NE0000302</t>
  </si>
  <si>
    <t>2024NE0000303</t>
  </si>
  <si>
    <t>2024NE0000304</t>
  </si>
  <si>
    <t>2024NE0000305</t>
  </si>
  <si>
    <t>2024NE0000306</t>
  </si>
  <si>
    <t>2024NE0000307</t>
  </si>
  <si>
    <t>2024NE0000308</t>
  </si>
  <si>
    <t>2024NE0000309</t>
  </si>
  <si>
    <t>2024NE0000310</t>
  </si>
  <si>
    <t>2024NE0000311</t>
  </si>
  <si>
    <t>2024NE0000312</t>
  </si>
  <si>
    <t>2024NE0000313</t>
  </si>
  <si>
    <t>2024NE0000314</t>
  </si>
  <si>
    <t>2024NE0000315</t>
  </si>
  <si>
    <t>2024NE0000316</t>
  </si>
  <si>
    <t>2024NE0000317</t>
  </si>
  <si>
    <t>2024NE0000318</t>
  </si>
  <si>
    <t>2024NE0000319</t>
  </si>
  <si>
    <t>2024NE0000320</t>
  </si>
  <si>
    <t>2024NE0000321</t>
  </si>
  <si>
    <t>2024NE0000326</t>
  </si>
  <si>
    <t>2024NE0000327</t>
  </si>
  <si>
    <t>2024NE0000328</t>
  </si>
  <si>
    <t>2024NE0000329</t>
  </si>
  <si>
    <t>2024NE0000331</t>
  </si>
  <si>
    <t>2024NE0000332</t>
  </si>
  <si>
    <t>2024NE0000333</t>
  </si>
  <si>
    <t>2024NE0000334</t>
  </si>
  <si>
    <t>2024NE0000335</t>
  </si>
  <si>
    <t>2024NE0000336</t>
  </si>
  <si>
    <t>2024NE0000337</t>
  </si>
  <si>
    <t>2024NE0000338</t>
  </si>
  <si>
    <t>2024NE0000339</t>
  </si>
  <si>
    <t>2024NE0000340</t>
  </si>
  <si>
    <t>2024NE0000341</t>
  </si>
  <si>
    <t>2024NE0000342</t>
  </si>
  <si>
    <t>2024NE0000343</t>
  </si>
  <si>
    <t>2024NE0000344</t>
  </si>
  <si>
    <t>2024NE0000345</t>
  </si>
  <si>
    <t>2024NE0000346</t>
  </si>
  <si>
    <t>2024NE0000347</t>
  </si>
  <si>
    <t>2024NE0000348</t>
  </si>
  <si>
    <t>2024NE0000349</t>
  </si>
  <si>
    <t>2024NE0000350</t>
  </si>
  <si>
    <t>2024NE0000351</t>
  </si>
  <si>
    <t>2024NE0000352</t>
  </si>
  <si>
    <t>2024NE0000353</t>
  </si>
  <si>
    <t>2024NE0000354</t>
  </si>
  <si>
    <t>2024NE0000355</t>
  </si>
  <si>
    <t>2024NE0000356</t>
  </si>
  <si>
    <t>2024NE0000357</t>
  </si>
  <si>
    <t>2024NE0000358</t>
  </si>
  <si>
    <t>2024NE0000359</t>
  </si>
  <si>
    <t>2024NE0000360</t>
  </si>
  <si>
    <t>2024NE0000361</t>
  </si>
  <si>
    <t>2024NE0000362</t>
  </si>
  <si>
    <t>2024NE0000363</t>
  </si>
  <si>
    <t>2024NE0000365</t>
  </si>
  <si>
    <t>2024NE0000367</t>
  </si>
  <si>
    <t>2024NE0000368</t>
  </si>
  <si>
    <t>2024NE0000369</t>
  </si>
  <si>
    <t>2024NE0000370</t>
  </si>
  <si>
    <t>2024NE0000371</t>
  </si>
  <si>
    <t>2024NE0000372</t>
  </si>
  <si>
    <t>2024NE0000373</t>
  </si>
  <si>
    <t>2024NE0000374</t>
  </si>
  <si>
    <t>2024NE0000375</t>
  </si>
  <si>
    <t>2024NE0000376</t>
  </si>
  <si>
    <t>2024NE0000377</t>
  </si>
  <si>
    <t>2024NE0000378</t>
  </si>
  <si>
    <t>2024NE0000379</t>
  </si>
  <si>
    <t>2024NE0000380</t>
  </si>
  <si>
    <t>2024NE0000381</t>
  </si>
  <si>
    <t>2024NE0000382</t>
  </si>
  <si>
    <t>2024NE0000383</t>
  </si>
  <si>
    <t>2024NE0000384</t>
  </si>
  <si>
    <t>2024NE0000385</t>
  </si>
  <si>
    <t>2024NE0000386</t>
  </si>
  <si>
    <t>2024NE0000387</t>
  </si>
  <si>
    <t>2024NE0000388</t>
  </si>
  <si>
    <t>2024NE0000389</t>
  </si>
  <si>
    <t>2024NE0000390</t>
  </si>
  <si>
    <t>2024NE0000391</t>
  </si>
  <si>
    <t>2024NE0000392</t>
  </si>
  <si>
    <t>2024NE0000393</t>
  </si>
  <si>
    <t>2024NE0000394</t>
  </si>
  <si>
    <t>2024NE0000395</t>
  </si>
  <si>
    <t>2024NE0000396</t>
  </si>
  <si>
    <t>2024NE0000397</t>
  </si>
  <si>
    <t>2024NE0000398</t>
  </si>
  <si>
    <t>2024NE0000399</t>
  </si>
  <si>
    <t>2024NE0000400</t>
  </si>
  <si>
    <t>2024NE0000401</t>
  </si>
  <si>
    <t>2024NE0000402</t>
  </si>
  <si>
    <t>2024NE0000403</t>
  </si>
  <si>
    <t>2024NE0000404</t>
  </si>
  <si>
    <t>2024NE0000405</t>
  </si>
  <si>
    <t>2024NE0000406</t>
  </si>
  <si>
    <t>2024NE0000407</t>
  </si>
  <si>
    <t>2024NE0000408</t>
  </si>
  <si>
    <t>2024NE0000409</t>
  </si>
  <si>
    <t>2024NE0000410</t>
  </si>
  <si>
    <t>2024NE0000411</t>
  </si>
  <si>
    <t>2024NE0000412</t>
  </si>
  <si>
    <t>2024NE0000413</t>
  </si>
  <si>
    <t>2024NE0000414</t>
  </si>
  <si>
    <t>2024NE0000415</t>
  </si>
  <si>
    <t>2024NE0000416</t>
  </si>
  <si>
    <t>2024NE0000417</t>
  </si>
  <si>
    <t>2024NE0000418</t>
  </si>
  <si>
    <t>2024NE0000419</t>
  </si>
  <si>
    <t>2024NE0000420</t>
  </si>
  <si>
    <t>2024NE0000421</t>
  </si>
  <si>
    <t>2024NE0000422</t>
  </si>
  <si>
    <t>2024NE0000423</t>
  </si>
  <si>
    <t>2024NE0000424</t>
  </si>
  <si>
    <t>2024NE0000425</t>
  </si>
  <si>
    <t>2024NE0000426</t>
  </si>
  <si>
    <t>2024NE0000427</t>
  </si>
  <si>
    <t>2024NE0000428</t>
  </si>
  <si>
    <t>2024NE0000429</t>
  </si>
  <si>
    <t>2024NE0000430</t>
  </si>
  <si>
    <t>2024NE0000431</t>
  </si>
  <si>
    <t>2024NE0000432</t>
  </si>
  <si>
    <t>2024NE0000433</t>
  </si>
  <si>
    <t>2024NE0000434</t>
  </si>
  <si>
    <t>2024NE0000435</t>
  </si>
  <si>
    <t>2024NE0000436</t>
  </si>
  <si>
    <t>2024NE0000437</t>
  </si>
  <si>
    <t>2024NE0000438</t>
  </si>
  <si>
    <t>2024NE0000440</t>
  </si>
  <si>
    <t>2024NE0000441</t>
  </si>
  <si>
    <t>2024NE0000442</t>
  </si>
  <si>
    <t>2024NE0000443</t>
  </si>
  <si>
    <t>2024NE0000444</t>
  </si>
  <si>
    <t>2024NE0000445</t>
  </si>
  <si>
    <t>2024NE0000446</t>
  </si>
  <si>
    <t>2024NE0000447</t>
  </si>
  <si>
    <t>2024NE0000448</t>
  </si>
  <si>
    <t>2024NE0000449</t>
  </si>
  <si>
    <t>2024NE0000450</t>
  </si>
  <si>
    <t>2024NE0000451</t>
  </si>
  <si>
    <t>2024NE0000452</t>
  </si>
  <si>
    <t>2024NE0000453</t>
  </si>
  <si>
    <t>2024NE0000454</t>
  </si>
  <si>
    <t>2024NE0000455</t>
  </si>
  <si>
    <t>2024NE0000456</t>
  </si>
  <si>
    <t>2024NE0000457</t>
  </si>
  <si>
    <t>2024NE0000458</t>
  </si>
  <si>
    <t>2024NE0000459</t>
  </si>
  <si>
    <t>2024NE0000460</t>
  </si>
  <si>
    <t>2024NE0000461</t>
  </si>
  <si>
    <t>2024NE0000462</t>
  </si>
  <si>
    <t>2024NE0000463</t>
  </si>
  <si>
    <t>2024NE0000464</t>
  </si>
  <si>
    <t>2024NE0000465</t>
  </si>
  <si>
    <t>2024NE0000466</t>
  </si>
  <si>
    <t>2024NE0000467</t>
  </si>
  <si>
    <t>2024NE0000468</t>
  </si>
  <si>
    <t>2024NE0000469</t>
  </si>
  <si>
    <t>2024NE0000470</t>
  </si>
  <si>
    <t>2024NE0000471</t>
  </si>
  <si>
    <t>2024NE0000472</t>
  </si>
  <si>
    <t>2024NE0000473</t>
  </si>
  <si>
    <t>2024NE0000474</t>
  </si>
  <si>
    <t>2024NE0000475</t>
  </si>
  <si>
    <t>VALOR QUE SE EMPENHA EM FAVOR DA FUNDAÇÃO AMAZONPREV, REFERENTE À CONTRIBUIÇÃO PATRONAL QUE INCIDE SOBRE A FOLHA MENSAL DE APOSENTADOS/INATIVO, VINCULADOS AO FFIN, COMPETÊNCIA: JANEIRO/2024, CONFORME OFÍCIO Nº 307/2024-GERAF/AMAZONPREV E DEMAIS DOCUMENTOS PRESENTES NO PROCESSO SEI Nº 2024.000714.</t>
  </si>
  <si>
    <t>FOLHA DE PAGAMENTO PARA O GRUPO 14 DO ORGAO 114/001 TIPO FOLHA 10 NO MES 01/2024 PARA O(S) GANHO(S)
338 - R$ 1.787,47
376 - R$ 1.049,13
1 - R$ 5.245.826,35
46 - R$ 190.049,52
337 - R$ 624,92</t>
  </si>
  <si>
    <t>FOLHA DE PAGAMENTO PARA O GRUPO 14 DO ORGAO 114/001 TIPO FOLHA 10 NO MES 01/2024 PARA O(S) GANHO(S)
30 - R$ 5.785.470,60</t>
  </si>
  <si>
    <t>FOLHA DE PAGAMENTO PARA O GRUPO 14 DO ORGAO 114/001 TIPO FOLHA 10 NO MES 01/2024 PARA O(S) GANHO(S)
151 - R$ 2.174.168,77
153 - R$ 3.815,40
149 - R$ 1.304.505,92</t>
  </si>
  <si>
    <t>FOLHA DE PAGAMENTO PARA O GRUPO 14 DO ORGAO 114/001 TIPO FOLHA 10 NO MES 01/2024 PARA O(S) GANHO(S)
122 - R$ 1.978.906,34</t>
  </si>
  <si>
    <t>FOLHA DE PAGAMENTO PARA O GRUPO 14 DO ORGAO 114/001 TIPO FOLHA 10 NO MES 01/2024 PARA O(S) GANHO(S)
274 - R$ 6.014,39
268 - R$ 7.517,99
188 - R$ 33.830,95
275 - R$ 21.050,36
271 - R$ 15.787,77
193 - R$ 48.115,18
189 - R$ 6.014,40
327 - R$ 5.262,59
270 - R$ 6.766,19
269 - R$ 13.532,38
273 - R$ 6.014,40
23 - R$ 2.749,53
24 - R$ 1.429.085,46</t>
  </si>
  <si>
    <t>FOLHA DE PAGAMENTO PARA O GRUPO 14 DO ORGAO 114/001 TIPO FOLHA 10 NO MES 01/2024 PARA O(S) GANHO(S)
298 - R$ 26.093,27
210 - R$ 659.849,48
610 - R$ 120.292,62
292 - R$ 10.619,16
247 - R$ 606.979,56
211 - R$ 55.359,94</t>
  </si>
  <si>
    <t>FOLHA DE PAGAMENTO PARA O GRUPO 14 DO ORGAO 114/001 TIPO FOLHA 10 NO MES 01/2024 PARA O(S) GANHO(S)
708 - R$ 935.676,47</t>
  </si>
  <si>
    <t>FOLHA DE PAGAMENTO PARA O GRUPO 14 DO ORGAO 114/001 TIPO FOLHA 10 NO MES 01/2024 PARA O(S) GANHO(S)
186 - R$ 825.581,54
187 - R$ 51.093,25
10 - R$ 15.699,73</t>
  </si>
  <si>
    <t>FOLHA DE PAGAMENTO PARA O GRUPO 14 DO ORGAO 114/001 TIPO FOLHA 10 NO MES 01/2024 PARA O(S) GANHO(S)
3 - R$ 22.571,51
613 - R$ 321.907,03</t>
  </si>
  <si>
    <t>FOLHA DE PAGAMENTO PARA O GRUPO 14 DO ORGAO 114/001 TIPO FOLHA 10 NO MES 01/2024 PARA O(S) GANHO(S)
282 - R$ 308.076,56</t>
  </si>
  <si>
    <t>FOLHA DE PAGAMENTO PARA O GRUPO 14 DO ORGAO 114/001 TIPO FOLHA 10 NO MES 01/2024 PARA O(S) GANHO(S)
6 - R$ 121.155,84</t>
  </si>
  <si>
    <t>FOLHA DE PAGAMENTO PARA O GRUPO 14 DO ORGAO 114/001 TIPO FOLHA 10 NO MES 01/2024 PARA O(S) GANHO(S)
331 - R$ 1.949,51
710 - R$ 70.492,09</t>
  </si>
  <si>
    <t>FOLHA DE PAGAMENTO PARA O GRUPO 14 DO ORGAO 114/001 TIPO FOLHA 10 NO MES 01/2024 PARA O(S) GANHO(S)
712 - R$ 64.368,55</t>
  </si>
  <si>
    <t>FOLHA DE PAGAMENTO PARA O GRUPO 14 DO ORGAO 114/001 TIPO FOLHA 10 NO MES 01/2024 PARA O(S) GANHO(S)
711 - R$ 15.734,72
707 - R$ 33.787,33</t>
  </si>
  <si>
    <t>FOLHA DE PAGAMENTO PARA O GRUPO 14 DO ORGAO 114/001 TIPO FOLHA 10 NO MES 01/2024 PARA O(S) GANHO(S)
301 - R$ 20.827,50
299 - R$ 9.716,20
302 - R$ 4.858,10</t>
  </si>
  <si>
    <t>FOLHA DE PAGAMENTO PARA O GRUPO 14 DO ORGAO 114/001 TIPO FOLHA 10 NO MES 01/2024 PARA O(S) GANHO(S)
111 - R$ 11.308,31</t>
  </si>
  <si>
    <t>FOLHA DE PAGAMENTO PARA O GRUPO 14 DO ORGAO 114/001 TIPO FOLHA 10 NO MES 01/2024 PARA O(S) GANHO(S)
283 - R$ 2.233,25
51 - R$ 3.392,50</t>
  </si>
  <si>
    <t>FOLHA DE PAGAMENTO PARA O GRUPO 14 DO ORGAO 114/001 TIPO FOLHA 10 NO MES 01/2024 PARA O(S) GANHO(S)
29 - R$ 1.840,51</t>
  </si>
  <si>
    <t>FOLHA DE PAGAMENTO PARA O GRUPO 14 DO ORGAO 114/001 TIPO FOLHA 10 NO MES 01/2024 PARA O(S) GANHO(S)
9984 - R$ 1.490.133,26</t>
  </si>
  <si>
    <t>FOLHA DE PAGAMENTO PARA O GRUPO 14 DO ORGAO 114/001 TIPO FOLHA 10 NO MES 01/2024 PARA O(S) GANHO(S)
9986 - R$ 880.221,84</t>
  </si>
  <si>
    <t>FOLHA DE PAGAMENTO PARA O GRUPO 14 DO ORGAO 114/001 TIPO FOLHA 10 NO MES 01/2024 PARA O(S) GANHO(S)
9990 - R$ 232.678,93</t>
  </si>
  <si>
    <t>FOLHA DE PAGAMENTO PARA O GRUPO 16 DO ORGAO 114/002 TIPO FOLHA 61 NO MES 01/2024 PARA O(S) GANHO(S)
329 - R$ 5.555,55
325 - R$ 72.250,00</t>
  </si>
  <si>
    <t>FOLHA DE PAGAMENTO PARA O GRUPO 16 DO ORGAO 114/002 TIPO FOLHA 61 NO MES 01/2024 PARA O(S) GANHO(S)
619 - R$ 14.000,00
353 - R$ 7.000,00</t>
  </si>
  <si>
    <t>FOLHA DE PAGAMENTO PARA O GRUPO 16 DO ORGAO 114/002 TIPO FOLHA 61 NO MES 01/2024 PARA O(S) GANHO(S)
346 - R$ 10.000,00
615 - R$ 5.000,00</t>
  </si>
  <si>
    <t>FOLHA DE PAGAMENTO PARA O GRUPO 16 DO ORGAO 114/002 TIPO FOLHA 61 NO MES 01/2024 PARA O(S) GANHO(S)
9984 - R$ 2.609,88</t>
  </si>
  <si>
    <t>FOLHA DE PAGAMENTO PARA O GRUPO 14 DO ORGAO 114/001 TIPO FOLHA 62 NO MES 01/2024 PARA O(S) GANHO(S)
186 - R$ 42.980,33</t>
  </si>
  <si>
    <t>FOLHA DE PAGAMENTO PARA O GRUPO 14 DO ORGAO 114/001 TIPO FOLHA 62 NO MES 01/2024 PARA O(S) GANHO(S)
247 - R$ 76.559,26</t>
  </si>
  <si>
    <t>FOLHA DE PAGAMENTO PARA O GRUPO 14 DO ORGAO 114/001 TIPO FOLHA 62 NO MES 01/2024 PARA O(S) GANHO(S)
150 - R$ 21.091,13</t>
  </si>
  <si>
    <t>FOLHA DE PAGAMENTO PARA O GRUPO 14 DO ORGAO 114/001 TIPO FOLHA 62 NO MES 01/2024 PARA O(S) GANHO(S)
711 - R$ 6.821,34</t>
  </si>
  <si>
    <t>FOLHA DE PAGAMENTO PARA O GRUPO 14 DO ORGAO 114/001 TIPO FOLHA 62 NO MES 01/2024 PARA O(S) GANHO(S)
338 - R$ 221,02</t>
  </si>
  <si>
    <t>VALOR QUE SE EMPENHA EM FAVOR DO DESLOCAMENTO DO SERVIDOR PAULO EMILIO VIEIRA DE MELO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</si>
  <si>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DO DESLOCAMENTO DA SERVIDORA DANIELA BRAGANCA MACEDO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</si>
  <si>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DO DESLOCAMENTO DO SERVIDOR HIRAILTON GOMES DO NASCIMENTO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</si>
  <si>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DO DESLOCAMENTO DO SERVIDOR MURILO OLIVEIRA MIRANDA JUNIOR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</si>
  <si>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DA FUNDAÇÃO AMAZONPREV, REFERENTE À CONTRIBUIÇÃO PATRONAL QUE INCIDE SOBRE A FOLHA MENSAL DE APOSENTADOS/INATIVOS, VINCULADOS AO FPREV, COMPETÊNCIA: JANEIRO/2024, CONFORME OFÍCIO Nº 307/2024-GERAF/AMAZONPREV E DEMAIS DOCUMENTOS PRESENTES NO PROCESSO SEI Nº 2024.000714.</t>
  </si>
  <si>
    <t>VALOR QUE SE EMPENHA EM FAVOR DO DESLOCAMENTO DO SERVIDOR ULISSES HERMESON CASTRO DE FARIAS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</si>
  <si>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VALOR QUE SE EMPENHA EM FAVOR DA FUNDAÇÃO AMAZONPREV, REFERENTE À CONTRIBUIÇÃO PATRONAL QUE INCIDE SOBRE A FOLHA MENSAL DE PENSIONISTAS, VINCULADOS AO FFIN, COMPETÊNCIA: JANEIRO/2024, CONFORME OFÍCIO Nº 308/2024-GERAF/AMAZONPREV E DEMAIS DOCUMENTOS PRESENTES NO PROCESSO SEI Nº 2024.000714.</t>
  </si>
  <si>
    <t>VALOR QUE SE EMPENHA EM FAVOR DO DESLOCAMENTO DO SERVIDOR FREDERICO JORGE DE MOURA ABRAHIM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</si>
  <si>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DO SERVIDOR ANTONIO MARCOS BECKMAN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</si>
  <si>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DA FUNDAÇÃO AMAZONPREV, REFERENTE À CONTRIBUIÇÃO PATRONAL QUE INCIDE SOBRE A FOLHA MENSAL DE PENSIONISTAS, VINCULADOS AO FPREV, COMPETÊNCIA: JANEIRO/2024, CONFORME OFÍCIO Nº 308/2024-GERAF/AMAZONPREV E DEMAIS DOCUMENTOS PRESENTES NO PROCESSO SEI Nº 2024.000714.</t>
  </si>
  <si>
    <t>VALOR QUE SE EMPENHA EM FAVOR DO DESLOCAMENTO DO SERVIDOR DIEGO ALVES LOPES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</si>
  <si>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DA SERVIDORA DEBORAH TRAJANO CORREA CASTELLO BRANCO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</si>
  <si>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DA SERVIDORA LAIS ARAUJO DE FARIA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</si>
  <si>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DA SERVIDORA LINDA HAVILAH DA SILVEIRA ALVES NASSER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</si>
  <si>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DO SERVIDOR EVALDO JOSÉ RODRIGUES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</si>
  <si>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GANHO 328 - AUXÍLIO SAÚDE, FOLHA 10, GRUPO 14 / FOLHA 10 GRUPO 41 / FOLHA 61 GRUPO 14 / FOLHA 61 GRUPO 41- JANEIRO/2024</t>
  </si>
  <si>
    <t>FOLHA TIPO 10 - GRUPO 14 DO MÊS DE JANEIRO/2024
GANHOS:
045 - GRATIFIC AUX MORADIA: R$ 2.455,32</t>
  </si>
  <si>
    <t>EMPENHO REFERENTE AO FORNECIMENTO DE SUPRIMENTO DE FUNDOS AO SR. FREDERICO JORGE DE MOURA ABRAHIM, DIRETOR-GERAL DA PGJ/AM,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71/2024/SUBADM E DEMAIS DOCUMENTOS PRESENTES NO PROCESSO SEI 2024.001221.</t>
  </si>
  <si>
    <t>REFERENTE AO FORNECIMENTO DE SUPRIMENTO DE FUNDOS AO SR. ERIVAN LEAL DE OLIVEIRA, CHEFE DO SETOR DE CONSERVAÇÃO E MANUTENÇÃO PATRIMONIAL PARA O CUSTEIO DE DESPESAS DE PEQUENO VULTO, NA RUBRICA MATERIAL DE CONSUMO, NO VALOR DE R$ 8.000,00 (OITO MIL REAIS), CONFORME PORTARIA Nº 92/2024/SUBADM E DEMAIS DOCUMENTOS PRESENTES NO PROCESSO SEI Nº 2024.001655.</t>
  </si>
  <si>
    <t>REFERENTE AO FORNECIMENTO DE SUPRIMENTO DE FUNDOS AO SR. ERIVAN LEAL DE OLIVEIRA, CHEFE DO SETOR DE CONSERVAÇÃO E MANUTENÇÃO PATRIMONIAL PARA O CUSTEIO DE DESPESAS DE PEQUENO VULTO, NA RUBRICA OUTROS SERVIÇOS DE TERCEIROS - PESSOA JURÍDICA, NO VALOR DE R$ 7.000,00 (SETE MIL REAIS), CONFORME PORTARIA Nº 92/2024/SUBADM E DEMAIS DOCUMENTOS PRESENTES NO PROCESSO SEI Nº 2024.001655.</t>
  </si>
  <si>
    <t>REFERENTE AO FORNECIMENTO DE SUPRIMENTO DE FUNDOS AO SR. JÚLIO CÉSAR ALBUQUERQUE LIMA, ASSESSOR DE RELAÇÕES PÚBLICAS E CERIMONIAL, PARA ATENDIMENTO DE DESPESAS EVENTUAIS E DE PEQUENO VULTO NO ÂMBITO DA PROCURADORIA-GERAL DE JUSTIÇA, DEVENDO CORRER À CONTA DO SUBELEMENTO DE DESPESA 339039-89 – OUTROS SERVIÇOS DE TERCEIROS - PJ (ADIANTAMENTOS), NO VALOR DE R$ 1.510,00 (MIL QUINHENTOS E DEZ REAIS), CONFORME PORTARIA Nº 90/2024/SUBADM.</t>
  </si>
  <si>
    <t>REFERENTE AO FORNECIMENTO DE SUPRIMENTO DE FUNDOS AO SR. JHERALMY HASTEM SANTOS ARAÚJO DA SILVA, AGENTE DE APOIO-ADMINISTRATIVO, PARA ATENDER AS FUTURAS E IMINENTES DESPESAS QUE A DIRETORIA DE ADMINISTRAÇÃO E UNIDADES RELACIONADAS VENHAM A TER COM OS GASTOS DE PEQUENO VULTO, DEVENDO CORRER À CONTA DO SUBELEMENTO DE DESPESA 339039-89 – OUTROS SERVIÇOS DE TERCEIROS - PJ (ADIANTAMENTOS), NO VALOR DE R$ 8.800,00 (OITO MIL E OITOCENTOS REAIS)​, CONFORME PORTARIA Nº 91/2024/SUBADM.</t>
  </si>
  <si>
    <t>TERMO DE CESSÃO DE SERVIDORES, COM ÔNUS AO CESSIONÁRIO, QUE ENTRE SI CELEBRAM O MINISTÉRIO PÚBLICO DO ESTADO AMAZONAS E A UNIVERSIDADE DO ESTADO DO AMAZONAS.
SERVIDOR CEDIDO: MARIO AUGUSTO BESSA DE FIGUEIREDO.</t>
  </si>
  <si>
    <t>VALOR QUE SE EMPENHA EM FAVOR DO SERVIDOR MILTON MENEZES DINIZ, AGENTE DE APOIO - MOTORISTA/SEGURANÇA, PARA REALIZAR O TRANSPORTE TERRESTRE EM VEÍCULO OFICIAL  DOS SERVIDORES JÚLIO CÉSAR ALBUQUERQUE LIMA (ASSESSOR DE RELAÇÕES PÚBLICAS E CERIMONIAL) E PAULO AUGUSTO LOPES​ (CHEFE DA DIVISÃO DE ENGENHARIA, ARQUITETURA E CÁLCULO - DEAC) ATÉ O MUNICÍPIO DE MANACAPURU, PARA QUE POSTERIORMENTE SE DESLOQUEM, PELO MODAL AQUAVIÁRIO, AO MUNICÍPIO DE ANORI/AM, NO DIA 30/01/2024.</t>
  </si>
  <si>
    <t>VALOR QUE SE EMPENHA EM FAVOR DO SERVIDOR PAULO AUGUSTO DE OLIVEIRA LOPES, AGENTE TÉCNICO - ENGENHEIRO CIVIL,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</si>
  <si>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VALOR QUE SE EMPENHA EM FAVOR DO DESLOCAMENTO DO SERVIDOR JÚLIO CÉSAR ALBUQUERQUE LIMA, ASSESSOR DE RELAÇÕES PÚBLICAS E CERIMONIAL,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</si>
  <si>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VALOR QUE SE EMPENHA EM FAVOR DO DESLOCAMENTO DA SERVIDORA LUCIANA DE SOUZA CARVALHO, AGENTE TÉCNICO - ENGENHEIRO CIVIL,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</si>
  <si>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VALOR QUE SE EMPENHA EM FAVOR DO DESLOCAMENTO DO SERVIDOR ALFREDO AFONSO RIBAMAR DE FREITAS​, AGENTE DE APOIO - TÉCNICO EM TELECOMUNICAÇÕES,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</si>
  <si>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VALOR QUE SE EMPENHA EM FAVOR DO DESLOCAMENTO DO SERVIDOR REINALDO SANTOS DE SOUZA, AGENTE DE SERVIÇO - ARTÍFICE ELÉTRICO E HIDRÁULICO,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</si>
  <si>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VALOR QUE SE EMPENHA EM FAVOR DO DESLOCAMENTO DO SERVIDOR ÉDIPO MENDONÇA OKAMURA, ASSESSOR JURÍDICO DE PROCURADOR-GERAL DE JUSTIÇA,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</si>
  <si>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VALOR QUE SE EMPENHA EM FAVOR DO DESLOCAMENTO DO SERVIDOR PAULO EMÍLIO VIEIRA DE MELO, ASSESSOR ADJUNTO DE SEGURANÇA INSTITUCIONAL,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t>
  </si>
  <si>
    <t>VALOR QUE SE EMPENHA EM FAVOR DO DESLOCAMENTO DA SERVIDORA CB IVANETE PINOTTI DE SOUSA, POLICIAL MILITAR CEDIDA,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 DE JUSTIÇA.</t>
  </si>
  <si>
    <t>VALOR QUE SE EMPENHA EM FAVOR DO DESLOCAMENTO DO EXMO. SR. DR. ALBERTO RODRIGUES DO NASCIMENTO JÚNIOR, PROCURADOR-GERAL DE JUSTIÇA, À CIDADE DE BOCA DO ACRE/AM, NOS DIAS 24 E 25.01.2024, PARA REALIZAÇÃO DE VISITA TÉCNICA E INSTITUCIONAL À PROMOTORIA DE JUSTIÇA DAQUELA LOCALIDADE, BEM COMO À CIDADE DE RIO BRANCO/AC, NO DIA 26.01.2024, A FIM DE PARTICIPAR DA SESSÃO SOLENE DE POSSE DO PROCURADOR DE JUSTIÇA DANILO LOVISARO DO NASCIMENTO, NO CARGO DE PROCURADOR-GERAL DE JUSTIÇA.</t>
  </si>
  <si>
    <t>VALOR QUE SE EMPENHA EM FAVOR DO DESLOCAMENTO DO TC PM PAULO EMÍLIO VIEIRA DE MELO, ASSESSOR ADJUNTO DE SEGURANÇA INSTITUCIONAL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</si>
  <si>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VALOR QUE SE EMPENHA EM FAVOR DO DESLOCAMENTO DA CB IVANETE PINOTTI DE SOUSA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</si>
  <si>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VALOR REFERENTE AO PAGAMENTO DE DIÁRIAS À CIDADE DE BRASÍLIA/DF, NO PERÍODO DE 10.12.2023 A 12.12.2023, A FIM DE PARTICIPAR DA SOLENIDADE DE ENTREGA DO "SELO DE RESOLUTIVIDADE" E "CERTIFICADO DE BOAS PRÁTICAS", CONFORME PORTARIA Nº 2689/2023/PGJ E DEMAIS DOCUMENTOS NO SEI 2023.025795.</t>
  </si>
  <si>
    <t>ADESÃO AO TERMO DE CONVÊNIO Nº 001/2021 QUE ENTRE SI CELEBRAM OS MINISTÉRIOS PÚBLICOS DOS ESTADOS, PARA O COMPARTILHAMENTO DE DESPESAS DE LOCAÇÃO, INSTALAÇÃO, MANUTENÇÃO E FUNCIONAMENTO DE ESPAÇO PARA USO COMUM DAS INSTITUIÇÕES EM BRASÍLIA - DF.</t>
  </si>
  <si>
    <t>VALOR REFERENTE AO PAGAMENTO DE DIÁRIAS AO MUNICÍPIO DE PRESIDENTE FIGUEIREDO/AM, NO DIA 14/12/2023, A FIM DE SER AGRACIADO COM O TÍTULO DE CIDADÃO HONORÁRIO DO MUNICÍPIO DE PRESIDENTE FIGUEIREDO, CONFORME PORTARIA Nº 2730/2023/PGJ E DEMAIS DOCUMENTOS NO SEI 2023.027846.</t>
  </si>
  <si>
    <t>VALOR REFERENTE AO PAGAMENTO DE DIÁRIAS AO MUNICÍPIO DE PRESIDENTE FIGUEIREDO/AM, NO DIA 14/12/2023, A FIM DE PRESTAR APOIO TÉCNICO DE IMPRENSA AO EVENTO DE "RECEBIMENTO DE TÍTULO DE CIDADÃO HONORÁRIO DE PRESIDENTE FIGUEIREDO PELO EXCELENTÍSSIMO SENHOR DOUTOR ALBERTO RODRIGUES DO NASCIMENTO JÚNIOR, PROCURADOR-GERAL DE JUSTIÇA", CONFORME PORTARIA Nº 1330/2023/SUBADM E DEMAIS DOCUMENTOS NO SEI 2023.028311.</t>
  </si>
  <si>
    <t>VALOR REFERENTE AO PAGAMENTO DE DIÁRIAS À CIDADE DE BRASÍLIA/DF, NO PERÍODO DE 10.12.2023 A 12.12.2023,A FIM DE PARTICIPAR DA 32.ª REUNIÃO ORDINÁRIA DA SECRETARIA NACIONAL DO CONSUMIDOR COM OS MEMBROS DO SISTEMA NACIONAL DE DEFESA DO CONSUMIDOR (SNDC), CONFORME PORTARIA Nº 2690/2023/PGJ E DEMAIS DOCUMENTOS NO SEI 2023.025883.</t>
  </si>
  <si>
    <t>VALOR QUE SE EMPENHA EM FAVOR DO EXMO. SR. DR. ALBERTO RODRIGUES DO NASCIMENTO JÚNIOR, PROCURADOR-GERAL DE JUSTIÇA, A DESLOCAR-SE À CIDADE DE FORTALEZA, NO PERÍODO DE 04 A 08/01/2024, A FIM DE PARTICIPAR SESSÃO SOLENE DE POSSE DO EXCELENTÍSSIMO PROMOTOR DE JUSTIÇA HALEY DE CARVALHO FILHO, NO CARGO DE PROCURADOR-GERAL DE JUSTIÇA DO ESTADO DO CEARÁ, BIÊNIO 2024/2025, CONCEDENDO-LHE PASSAGEM AÉREA NO TRECHO MANAUS / FORTALEZA / MANAUS E FIXANDO EM 2 (DUAS) AS SUAS DIÁRIAS.</t>
  </si>
  <si>
    <t>VALOR QUE SE EMPENHA EM FAVOR DO EXMO. SR. DR. ALBERTO RODRIGUES DO NASCIMENTO JÚNIOR, PROCURADOR-GERAL DE JUSTIÇA, A DESLOCAR-SE ATÉ O MUNICÍPIO DE ANORI/AM, NOS DIAS 29 E 30 DE DEZEMBRO DE 2023, A FIM DE REALIZAR VISITA TÉCNICA E INSTITUCIONAL NA PROMOTORIA DE JUSTIÇA DAQUELA LOCALIDADE, FIXANDO EM 1,5 (UMA E MEIA) A SUA DIÁRIA, NA FORMA DA LEI.</t>
  </si>
  <si>
    <t>VALOR QUE SE EMPENHA EM FAVOR DO EXMO. SR. DR. ALBERTO RODRIGUES DO NASCIMENTO JÚNIOR, PROCURADOR-GERAL DE JUSTIÇA, A DESLOCAR-SE À CIDADE DE BRASÍLIA-DF, NO DIA 18/12/2023, A FIM DE PARTICIPAR DO JANTAR EM HOMENAGEM À POSSE DO PROCURADOR-GERAL DA REPÚBLICA PAULO GONET, A SER REALIZADO NO DIA 18.12.2023, ÀS 20H, CONCEDENDO-LHE PASSAGEM AÉREA NO TRECHO MANAUS / BRASÍLIA / MANAUS E FIXANDO EM 1,5 (UMA E MEIA) AS SUAS DIÁRIAS, NA FORMA DA LEI.</t>
  </si>
  <si>
    <t>VALOR QUE SE EMPENHA EM FAVOR DA SERVIDORA ELIZANE GARCIA PONTES​, AGENTE DE APOIO - ADMINISTRATIVO, GESTORA DO CONTRATO ADMINISTRATIVO Nº 001/2023 - MP/PGJ,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</si>
  <si>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VALOR QUE SE EMPENHA EM FAVOR DO SERVIDOR PAULO CÉSAR DOS SANTOS LIMA​, AGENTE DE APOIO - MOTORISTA/SEGURANÇA, RESPONSÁVEL POR CONDUZIR SERVIDORA ELIZANE GARCIA PONTES EM VEÍCULO OFICIAL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</si>
  <si>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VALOR QUE SE EMPENHA EM FAVOR DO SERVIDOR JÚLIO CÉSAR ALBUQUERQUE LIMA​, ASSESSOR DE RELAÇÕES PÚBLICAS E CERIMONIAL, AO MUNICÍPIO DE PRESIDENTE FIGUEIREDO/AM, NOS DIAS 13 E 14 DE DEZEMBRO DE 2023,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</si>
  <si>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VALOR QUE SE EMPENHA EM FAVOR DO SERVIDOR ORIALI CORREA DOS SANTOS, AGENTE DE APOIO - MOTORISTA/SEGURANÇA,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</si>
  <si>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VALOR QUE SE EMPENHA EM FAVOR DO SERVIDOR PAULO AUGUSTO DE OLIVEIRA LOPES​, AGENTE TÉCNICO - ENGENHEIRO CIVIL, AO MUNICÍPIO DE MANACAPURU/AM, NO DIA 15 DE DEZEMBRO DE 2023, EM VEÍCULO OFICIAL CONDUZIDO PELO SERVIDOR ADSON LUIS SOUSA SILVA​, AGENTE DE APOIO - MOTORISTA/SEGURANÇA, PARA FISCALIZAR O ANDAMENTO DOS SERVIÇOS DA OBRA DE CONSTRUÇÃO DA SEDE DO MINISTÉRIO PÚBLICO EM MANACAPURU/AM;</t>
  </si>
  <si>
    <t>VALOR QUE SE EMPENHA EM FAVOR DO SERVIDOR ADSON LUIS SOUSA SILVA​, AGENTE DE APOIO - MOTORISTA/SEGURANÇA, PARA FISCALIZAR O ANDAMENTO DOS SERVIÇOS DA OBRA DE CONSTRUÇÃO DA SEDE DO MINISTÉRIO PÚBLICO EM MANACAPURU/AM, CONFORME PORTARIA 1325/2023/SUBADM, FOLHA DE PAGAMENTO ESPECIAL 647.2023.SFP E DEMAIS DOCUMENTOS NO SEI 2023.027470.</t>
  </si>
  <si>
    <t>VALOR QUE SE EMPENHA EM FAVOR DO SERVIDOR PAULO AUGUSTO DE OLIVEIRA LOPES​, AGENTE TÉCNICO - ENGENHEIRO CIVIL, AO MUNICÍPIO DE MANACAPURU/AM, NO DIA 21 DE DEZEMBRO DE 2023, EM VEÍCULO OFICIAL CONDUZIDO PELO SERVIDOR RALFFE KOKAY BARRONCAS​, AGENTE DE APOIO - MOTORISTA/SEGURANÇA, PARA FISCALIZAR O ANDAMENTO DOS SERVIÇOS DA OBRA DE CONSTRUÇÃO DA SEDE DO MINISTÉRIO PÚBLICO EM MANACAPURU/AM, CONFORME PORTARIA 1326/2023/SUBADM.</t>
  </si>
  <si>
    <t>VALOR QUE SE EMPENHA EM FAVOR DO SERVIDOR RALFFE KOKAY BARRONCAS​, AGENTE DE APOIO - MOTORISTA/SEGURANÇA, PARA FISCALIZAR O ANDAMENTO DOS SERVIÇOS DA OBRA DE CONSTRUÇÃO DA SEDE DO MINISTÉRIO PÚBLICO EM MANACAPURU/AM, CONFORME PORTARIA 1326/2023/SUBADM, FOLHA DE PAGAMENTO ESPECIAL 648.2023.SFP E DEMAIS DOCUMENTOS NO SEI N° 2023.027470.</t>
  </si>
  <si>
    <t>VALOR QUE SE EMPENHA EM FAVOR DO SERVIDOR PAULO AUGUSTO DE OLIVEIRA LOPES​, AGENTE TÉCNICO - ENGENHEIRO CIVIL, AO MUNICÍPIO DE MANACAPURU/AM, NO DIA 11 DE JANEIRO DE 2024, EM VEÍCULO OFICIAL CONDUZIDO PELO SERVIDOR MILTON MENEZES DINIZ​, AGENTE DE APOIO - MOTORISTA/SEGURANÇA, PARA FISCALIZAR O ANDAMENTO DOS SERVIÇOS DA OBRA DE CONSTRUÇÃO DA SEDE DO MINISTÉRIO PÚBLICO EM MANACAPURU/AM, CONFORME PORTARIA 1327/2023/SUBADM, FOLHA DE PAGAMENTO ESPECIAL 649.2023.SFP.</t>
  </si>
  <si>
    <t>VALOR QUE SE EMPENHA EM FAVOR DO SERVIDOR MILTON MENEZES DINIZ​, AGENTE DE APOIO - MOTORISTA/SEGURANÇA, PARA FISCALIZAR O ANDAMENTO DOS SERVIÇOS DA OBRA DE CONSTRUÇÃO DA SEDE DO MINISTÉRIO PÚBLICO EM MANACAPURU/AM, CONFORME PORTARIA 1327/2023/SUBADM, FOLHA DE PAGAMENTO ESPECIAL 649.2023.SFP E DEMAIS DOCUMENTOS NO SEI 2023.027470.</t>
  </si>
  <si>
    <t>VALOR QUE SE EMPENHA EM FAVOR DO DESLOCAMENTO DO SERVIDOR  PAULO AUGUSTO DE OLIVEIRA LOPES​, AGENTE TÉCNICO - ENGENHEIRO CIVIL,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</si>
  <si>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VALOR QUE SE EMPENHA EM FAVOR DO DESLOCAMENTO DO SERVIDOR RAPHAEL VITORIANO BASTOS, AGENTE DE APOIO - TÉCNICO EM TELECOMUNICAÇÕES,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</si>
  <si>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VALOR QUE SE EMPENHA EM FAVOR DO SERVIDOR TC PM PAULO EMÍLIO VIEIRA DE MELO, ASSESSOR ADJUNTO DE SEGURANÇA INSTITUCIONAL, AO MUNICÍPIO DE MANACAPURU/AM, NO DIA 22 DE JANEIRO DE 2024, EM VEÍCULO OFICIAL CONDUZIDO PELO SERVIDOR MILTON MENEZES DINIZ​, AGENTE DE APOIO - MOTORISTA/SEGURANÇA, PARA FISCALIZAR O ANDAMENTO DOS SERVIÇOS DA OBRA DE CONSTRUÇÃO DA SEDE DO MINISTÉRIO PÚBLICO EM MANACAPURU/AM;</t>
  </si>
  <si>
    <t>VALOR QUE SE EMPENHA EM FAVOR DO SERVIDOR  MILTON MENEZES DINIZ​, AGENTE DE APOIO - MOTORISTA/SEGURANÇA, AO MUNICÍPIO DE MANACAPURU/AM, NO DIA 22 DE JANEIRO DE 2024,  PARA FISCALIZAR O ANDAMENTO DOS SERVIÇOS DA OBRA DE CONSTRUÇÃO DA SEDE DO MINISTÉRIO PÚBLICO EM MANACAPURU/AM, CONFORME PORTARIA 1328/2023/SUBADM,  FOLHA DE PAGAMENTO ESPECIAL 650.2023.SFP.</t>
  </si>
  <si>
    <t>FOLHA DE PAGAMENTO PARA O GRUPO 14 DO ORGAO 114/001 TIPO FOLHA 10 NO MES 01/2024 PARA O(S) GANHO(S) 600 - R$ 510,45</t>
  </si>
  <si>
    <t>EMPENHO REFERENTE AO FORNECIMENTO DE SUPRIMENTO DE FUNDOS, PARA ATENDIMENTO DE DESPESAS EVENTUAIS E DE PEQUENO VULTO NO ÂMBITO DA PGJ, NO VALOR DE R$ 8.800,00 (OITO MIL E OITOCENTOS REAIS), NOS TERMOS DA PORTARIA 72/2024/SUBADM, E DOCUMENTOS NO SEI 2024.000295.</t>
  </si>
  <si>
    <t>VALOR QUE SE EMPENHA EM FAVOR DA EXMA. SRA. DRA. SILVIA ABDALA TUMA, PROCURADORA DE JUSTIÇA E CORREGEDORA-GERAL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</si>
  <si>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VALOR QUE SE EMPENHA EM FAVOR DA EXMA. SRA. DRA. JUSSARA MARIA PORDEUS E SILVA, PROCURADORA DE JUSTIÇA E OUVIDORA-GERAL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</si>
  <si>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REPROGRAMAÇÃO DE SALDOS DA NE 1872/2023 CONFORME DESPACHO Nº 665.2023.03AJ/SUBADM,  REFERENTE A CONTRATAÇÃO DE EMPRESA ESPECIALIZADA PARA PRESTAÇÃO DO SERVIÇO DE READEQUAÇÃO DA ENTRADA PRINCIPAL DE CARROS E PEDESTRES DO PRÉDIO-SEDE DA PROCURADORIA-GERAL DE JUSTIÇA DO ESTADO DO AMAZONAS, LOCALIZADA NA AVENIDA CORONEL TEIXEIRA, 7995, BAIRRO NOVA ESPERANÇA, NA CIDADE DE MANAUS, COM FORNECIMENTO TOTAL DE MÃO DE OBRA, FERRAMENTAS, EQUIPAMENTOS, MATERIAIS DE CONSUMO, E MATERIAIS DE REPOSIÇÃO</t>
  </si>
  <si>
    <t>FOLHA DE PAGAMENTO PARA O GRUPO 14 DO ORGAO 114/001 TIPO FOLHA 61 NO MES 01/2024 PARA O(S) GANHO(S)
703 - R$ 345.000,00
700 - R$ 15.455,93
708 - R$ 22.616,64
701 - R$ 2.057.736,19
702 - R$ 23.480,30</t>
  </si>
  <si>
    <t>FOLHA DE PAGAMENTO PARA O GRUPO 14 DO ORGAO 114/001 TIPO FOLHA 61 NO MES 01/2024 PARA O(S) GANHO(S)
603 - R$ 813,14
615 - R$ 785.500,00
605 - R$ 242,26</t>
  </si>
  <si>
    <t>FOLHA DE PAGAMENTO PARA O GRUPO 14 DO ORGAO 114/001 TIPO FOLHA 61 NO MES 01/2024 PARA O(S) GANHO(S)
707 - R$ 4.328,33
711 - R$ 18.562,01
293 - R$ 574.508,94</t>
  </si>
  <si>
    <t>FOLHA DE PAGAMENTO PARA O GRUPO 14 DO ORGAO 114/001 TIPO FOLHA 61 NO MES 01/2024 PARA O(S) GANHO(S)
326 - R$ 14.000,00</t>
  </si>
  <si>
    <t>FOLHA DE PAGAMENTO PARA O GRUPO 14 DO ORGAO 114/001 TIPO FOLHA 61 NO MES 01/2024 PARA O(S) GANHO(S)
282 - R$ 6.160,00</t>
  </si>
  <si>
    <t>FOLHA DE PAGAMENTO PARA O GRUPO 14 DO ORGAO 114/001 TIPO FOLHA 61 NO MES 01/2024 PARA O(S) GANHO(S)
712 - R$ 4.770,33</t>
  </si>
  <si>
    <t>FOLHA DE PAGAMENTO PARA O GRUPO 14 DO ORGAO 114/001 TIPO FOLHA 61 NO MES 01/2024 PARA O(S) GANHO(S)
600 - R$ 3.161,96</t>
  </si>
  <si>
    <t>FOLHA DE PAGAMENTO PARA O GRUPO 14 DO ORGAO 114/001 TIPO FOLHA 61 NO MES 01/2024 PARA O(S) GANHO(S)
28 - R$ 2.782,50</t>
  </si>
  <si>
    <t>FOLHA DE PAGAMENTO PARA O GRUPO 14 DO ORGAO 114/001 TIPO FOLHA 61 NO MES 01/2024 PARA O(S) GANHO(S)
153 - R$ 1.442,78</t>
  </si>
  <si>
    <t>FOLHA DE PAGAMENTO PARA O GRUPO 14 DO ORGAO 114/001 TIPO FOLHA 61 NO MES 01/2024 PARA O(S) GANHO(S)
376 - R$ 260,95</t>
  </si>
  <si>
    <t>FOLHA DE PAGAMENTO PARA O GRUPO 14 DO ORGAO 114/001 TIPO FOLHA 61 NO MES 01/2024 PARA O(S) GANHO(S)
9984 - R$ 96.320,00</t>
  </si>
  <si>
    <t>FOLHA DE PAGAMENTO PARA O GRUPO 14 DO ORGAO 114/001 TIPO FOLHA 61 NO MES 01/2024 PARA O(S) GANHO(S)
9990 - R$ 22.693,27</t>
  </si>
  <si>
    <t>FOLHA DE PAGAMENTO PARA O GRUPO 14 DO ORGAO 114/001 TIPO FOLHA 61 NO MES 01/2024 PARA O(S) GANHO(S)
9986 - R$ 2.100,00</t>
  </si>
  <si>
    <t>FOLHA DE PAGAMENTO PARA O GRUPO 14 DO ORGAO 114/001 TIPO FOLHA 61 NO MES 01/2024 PARA O(S) GANHO(S)
9992 - R$ 584,32</t>
  </si>
  <si>
    <t>FOLHA DE PAGAMENTO PARA O GRUPO 41 DO ORGAO 114/003 TIPO FOLHA 61 NO MES 01/2024 PARA O(S) GANHO(S)
615 - R$ 510.606,86</t>
  </si>
  <si>
    <t>FOLHA DE PAGAMENTO PARA O GRUPO 41 DO ORGAO 114/003 TIPO FOLHA 61 NO MES 01/2024 PARA O(S) GANHO(S)
349 - R$ 14.000,00
703 - R$ 191.222,23</t>
  </si>
  <si>
    <t>FOLHA DE PAGAMENTO PARA O GRUPO 41 DO ORGAO 114/003 TIPO FOLHA 61 NO MES 01/2024 PARA O(S) GANHO(S)
707 - R$ 28.809,34
153 - R$ 3.361,09</t>
  </si>
  <si>
    <t>FOLHA DE PAGAMENTO PARA O GRUPO 41 DO ORGAO 114/003 TIPO FOLHA 61 NO MES 01/2024 PARA O(S) GANHO(S)
326 - R$ 29.400,00</t>
  </si>
  <si>
    <t>FOLHA DE PAGAMENTO PARA O GRUPO 41 DO ORGAO 114/003 TIPO FOLHA 61 NO MES 01/2024 PARA O(S) GANHO(S)
325 - R$ 10.000,00</t>
  </si>
  <si>
    <t>FOLHA DE PAGAMENTO PARA O GRUPO 41 DO ORGAO 114/003 TIPO FOLHA 61 NO MES 01/2024 PARA O(S) GANHO(S)
6 - R$ 397,96</t>
  </si>
  <si>
    <t>FOLHA DE PAGAMENTO PARA O GRUPO 41 DO ORGAO 114/003 TIPO FOLHA 61 NO MES 01/2024 PARA O(S) GANHO(S)
600 - R$ 204,18</t>
  </si>
  <si>
    <t>FOLHA DE PAGAMENTO PARA O GRUPO 41 DO ORGAO 114/003 TIPO FOLHA 61 NO MES 01/2024 PARA O(S) GANHO(S)
9984 - R$ 21.719,04</t>
  </si>
  <si>
    <t>FOLHA DE PAGAMENTO PARA O GRUPO 41 DO ORGAO 114/003 TIPO FOLHA 61 NO MES 01/2024 PARA O(S) GANHO(S)
9986 - R$ 1.009,96</t>
  </si>
  <si>
    <t>PAGAMENTO DA ANUIDADE INSTITUCIONAL - EXERCÍCIO 2024 JUNTO AO CREA/AM, EM CUMPRIMENTO AO DISPOSTO NO SUBITEM 3.1.9, DO ACORDO DE COOPERAÇÃO TÉCNICA Nº 001/2021 - MP/AM - CREA/AM, CONFORME DESPACHO Nº 35.2024.02AJ-SUBADM E DEMAIS DOCUMENTOS PRESENTES NO PROCESSO SEI Nº 2024.001927.</t>
  </si>
  <si>
    <t>VALOR QUE EMPENHA EM FAVOR DA MANAUSPREV FUNDO DE PREVIDÊNCIA DO MUNICÍPIO DE MANAUS, REFERENTE MULTA (R$ 16,76) E JUROS (R$ 1,68) SOBRE A CONTRIBUIÇÃO PATRONAL INCIDENTE SOBRE A FOLHA MENSAL DE ATIVOS (COMPETÊNCIA 12/2023), CONFORME DOCUMENTOS PRESENTES NO PROCESSO SEI Nº 2023.027979.</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</si>
  <si>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479.2023.DOF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</si>
  <si>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480.2023.DOF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</si>
  <si>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490.2023.DOF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</si>
  <si>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491.2023.DOF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</si>
  <si>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492.2023.DOF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</si>
  <si>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493.2023.DOF - ORÇAMENTO E DEMAIS DOCUMENTOS NO SEI N° 2023.019642.</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</si>
  <si>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494.2023.DOF - ORÇAMENTO E DEMAIS DOCUMENTOS NO SEI N° 2023.019642.</t>
  </si>
  <si>
    <t>VALOR QUE SE EMPENHA REFERENTE REORGANIZAÇÃO DA ESTRUTURA FÍSICA DO CENTRO DE ESTUDOS E APERFEIÇOAMENTO FUNCIONAL, UTILIZANDO ATA DE REGISTRO DE PREÇOS 14.2023.CPL.1126038.2022.018361, NAD Nº 499.2023.DOF - ORÇAMENTO E DEMAIS DOCUMENTOS NO SEI N° 2023.018430.</t>
  </si>
  <si>
    <t>VALOR QUE SE EMPENHA EM FAVOR DA SERVIDORA SILVIA VASCONCELOS DOS SANTOS, AGENTE TÉCNICO - PEDAGOGO, À CIDADE DE BRASÍLIA/DF, NO PERÍODO DE 27 A 30.01.2024, A FIM DE PARTICIPAR DA CONFERÊNCIA NACIONAL DE EDUCAÇÃO - CONAE 2024, PROMOVIDA PELO MINISTÉRIO DA EDUCAÇÃO - MEC, ORGANIZADA E REALIZADA PELO FÓRUM NACIONAL DE EDUCAÇÃO - FNE, CONFORME PORTARIA 75/2024/SUBADM, FOLHA DE PAGAMENTO ESPECIAL 023.2024.SFP E DEMAIS DOCUMENTOS NO SEI N° 2023.028595.</t>
  </si>
  <si>
    <t>VALOR QUE SE EMPENHA EM FAVOR DA EMPRESA BETEL MOVEIS LTDA, REFERENTE À AQUISIÇÃO DE MOBILIÁRIO PARA ATENDER ÀS DEMANDAS DA NOVA PROMOTORIA DE JUSTIÇA DA COMARCA DE MANACAPURU, UTILIZANDO A ATA DE REGISTRO DE PREÇOS 4.2023.CPL.1027733.2022.024530 DECORRENTE DO PREGÃO ELETRÔNICO 4.007/2023-CPL/MP/PGJ-SRP, CONFORME NAD Nº 10.2024.DOF - ORÇAMENTO.1246170.2023.026615 E DEMAIS DOCUMENTOS NO SEI N° 2023.026615.</t>
  </si>
  <si>
    <t>VALOR QUE SE EMPENHA EM FAVOR DA EMPRESA MOVENORTE COMÉRCIO E REPRESENTAÇÕES LTDA, REFERENTE À AQUISIÇÃO DE MOBILIÁRIO PARA ATENDER ÀS DEMANDAS DA NOVA PROMOTORIA DE JUSTIÇA DA COMARCA DE MANACAPURU, UTILIZANDO A ATA DE REGISTRO DE PREÇOS 4.2023.CPL.1027733.2022.024530 DECORRENTE DO PREGÃO ELETRÔNICO 4.007/2023-CPL/MP/PGJ-SRP, CONFORME NAD Nº 11.2024.DOF - ORÇAMENTO.1246180.2023.026615 E DEMAIS DOCUMENTOS NO SEI N° 2023.026615.</t>
  </si>
  <si>
    <t>VALOR QUE SE EMPENHA EM FAVOR DA EMPRESA SUPERAR LTDA, REFERENTE A AQUISIÇÃO DE MOBILIÁRIO PARA ATENDER ÀS DEMANDAS DA NOVA PROMOTORIA DE JUSTIÇA DA COMARCA DE MANACAPURU, UTILIZANDO A ATA DE REGISTRO DE PREÇOS 4.2023.CPL.1027733.2022.024530 DECORRENTE DO PREGÃO ELETRÔNICO 4.007/2023-CPL/MP/PGJ-SRP, CONFORME NAD Nº 12.2024.DOF - ORÇAMENTO.1246200.2023.026615 E DEMAIS DOCUMENTOS NO SEI N° 2023.026615.</t>
  </si>
  <si>
    <t>VALOR QUE SE EMPENHA EM FAVOR DE ELIUDE MENEZES SOUTELO, REFERENTE AO PAGAMENTO DO JÚRI SIMULADO, CONFORME DESPACHO Nº 716.2023.07AJ-SUBADM.1204941.2023.012124 E DEMAIS DOCUMENTOS NO SEI N° 2023.012124.</t>
  </si>
  <si>
    <t>VALOR QUE SE EMPENHA EM FAVOR DE FELIPE DA FROTA ALMEIDA, REFERENTE AO PAGAMENTO DO JÚRI SIMULADO, CONFORME DESPACHO Nº 716.2023.07AJ-SUBADM.1204941.2023.012124 E DEMAIS DOCUMENTOS NO SEI N° 2023.012124.
(RESULTADO POR EQUIPE)</t>
  </si>
  <si>
    <t>VALOR QUE SE EMPENHA EM FAVOR DE LUCIANO SILVA LIMA, REFERENTE AO PAGAMENTO DO JÚRI SIMULADO, CONFORME DESPACHO Nº 716.2023.07AJ-SUBADM.1204941.2023.012124 E DEMAIS DOCUMENTOS NO SEI N° 2023.012124.
(RESULTADO POR EQUIPE)</t>
  </si>
  <si>
    <t>VALOR QUE SE EMPENHA EM FAVOR DE ELIUDE MENEZES SOUTELO, REFERENTE AO PAGAMENTO DO JÚRI SIMULADO, CONFORME DESPACHO Nº 716.2023.07AJ-SUBADM.1204941.2023.012124 E DEMAIS DOCUMENTOS NO SEI N° 2023.012124.
(RESULTADO INDIVIDUAL)</t>
  </si>
  <si>
    <t>VALOR QUE SE EMPENHA EM FAVOR DE YASMIN TALITA DE OLIVEIRA BORGES, REFERENTE AO PAGAMENTO DO JÚRI SIMULADO, CONFORME DESPACHO Nº 716.2023.07AJ-SUBADM.1204941.2023.012124 E DEMAIS DOCUMENTOS NO SEI N° 2023.012124.
(RESULTADO INDIVIDUAL)</t>
  </si>
  <si>
    <t>VALOR QUE EMPENHA EM FAVOR DA MANAUSPREV FUNDO DE PREVIDÊNCIA DO MUNICÍPIO DE MANAUS, REFERENTE MULTA (R$ 16,76) E JUROS (R$ 1,68) SOBRE A CONTRIBUIÇÃO PATRONAL INCIDENTE SOBRE A FOLHA DO 13º SALÁRIO DE ATIVOS (COMPETÊNCIA 13/2023), CONFORME DOCUMENTOS PRESENTES NO PROCESSO SEI Nº 2023.027979.</t>
  </si>
  <si>
    <t>VALOR QUE SE EMPENHA AO FUNDO DE PREVIDENCIA SOCIAL DOS SERVIDORES DE MANAQUIRI, REFERENTE À CONTRIBUIÇÃO PATRONAL INCIDENTE SOBRE A FOLHA MENSAL DE ATIVOS (COMPETÊNCIA 11/2023), CONFORME DOCUMENTOS PRESENTES NO PROCESSO SEI 2023.025379. SERVIDORA CEDIDA AO MPE-AM: SRA. JUSSARA SILVA DA SILVA.</t>
  </si>
  <si>
    <t>VALOR QUE SE EMPENHA EM FAVOR DA EMPRESA ANDRE DE VASCONCELOS GITIRANA, REFERENTE A AQUISIÇÃO DE MOBILIÁRIO PARA ATENDER ÀS DEMANDAS DA NOVA PROMOTORIA DE JUSTIÇA DA COMARCA DE MANACAPURU, UTILIZANDO A ATA DE REGISTRO DE PREÇOS 4.2023.CPL.1027733.2022.024530 DECORRENTE DO PREGÃO ELETRÔNICO 4.007/2023-CPL/MP/PGJ-SRP, CONFORME NAD Nº 13.2024.DOF - ORÇAMENTO.1246211.2023.026615 E DEMAIS DOCUMENTOS NO SEI N° 2023.026615.</t>
  </si>
  <si>
    <t>VALOR QUE SE EMPENHA EM FAVOR DA EMPRESA ARIANE MENDES ROCHA, REFERENTE A AQUISIÇÃO DE MOBILIÁRIO PARA ATENDER ÀS DEMANDAS DA NOVA PROMOTORIA DE JUSTIÇA DA COMARCA DE MANACAPURU, UTILIZANDO A ATA DE REGISTRO DE PREÇOS 4.2023.CPL.1027733.2022.024530 DECORRENTE DO PREGÃO ELETRÔNICO 4.007/2023-CPL/MP/PGJ-SRP, CONFORME NAD Nº 14.2024.DOF - ORÇAMENTO.1246225.2023.026615 E DEMAIS DOCUMENTOS NO SEI N° 2023.026615.</t>
  </si>
  <si>
    <t>VALOR QUE SE EMPENHA EM FAVOR DA EMPRESA JUVENAL DA SILVA, REFERENTE A AQUISIÇÃO DE MOBILIÁRIO PARA ATENDER ÀS DEMANDAS DA NOVA PROMOTORIA DE JUSTIÇA DA COMARCA DE MANACAPURU, UTILIZANDO A ATA DE REGISTRO DE PREÇOS 4.2023.CPL.1027733.2022.024530 DECORRENTE DO PREGÃO ELETRÔNICO 4.007/2023-CPL/MP/PGJ-SRP, CONFORME NAD Nº 15.2024.DOF - ORÇAMENTO.1246230.2023.026615 E DEMAIS DOCUMENTOS NO SEI N° 2023.026615.</t>
  </si>
  <si>
    <t>VALOR QUE SE EMPENHA REFERENTE A AQUISIÇÃO DE MOBILIÁRIO EM GERAL, PARA SUPRIR AS NECESSIDADES DA PROMOTORIA DE JUSTIÇA, DE ACORDO COM A ATA DE REGISTRO DE PREÇO Nº 5.2023.CPL, NAD Nº 436.2023.DOF - ORÇAMENTO E DEMAIS DOCUMENTOA NO SEI 2023.013917.</t>
  </si>
  <si>
    <t>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502.2023.DOF - ORÇAMENTO E DEMAIS DOCUMENTOS NO SEI 2023.021277.</t>
  </si>
  <si>
    <t>VALOR QUE SE EMPENHA EM FAVOR DO SR. LEANDRO TAVARES BEZERRA, CHEFE DO SETOR DE PATRIMÔNIO E MATERIAL, REFERENTE AO FORNECIMENTO DE SUPRIMENTO DE FUNDOS, PARA ATENDIMENTO DE DESPESAS EVENTUAIS E DE PEQUENO VULTO NO ÂMBITO DA PROCURADORIA-GERAL DE JUSTIÇA, CONFORME PORTARIA 70/2024/SUBADM E DEMAIS DOCUMENTOS NO SEI N° 2024.001088.</t>
  </si>
  <si>
    <t>VALOR QUE SE EMPENHA EM FAVOR DO EXMO. SR. DR. LAURO TAVARES DA SILVA, PROMOTOR DE JUSTIÇA DE ENTRÂNCIA FINAL, A DESLOCAR-SE À CIDADE DE BRASÍLIA/DF, NO PERÍODO DE 31.01.2024 A 02.02.2024, A FIM DE PARTICIPAR DA 76.ª REUNIÃO ORDINÁRIA DO CONSELHO NACIONAL DOS DIREITOS HUMANOS - CNDH, EVENTO PRESENCIAL A SER REALIZADO NOS DIAS 01 E 02.02.2024, CONCEDENDO-LHE PASSAGEM AÉREA NO TRECHO MANAUS / BRASÍLIA / MANAUS E FIXANDO EM 2,5 (DUAS E MEIA) AS SUAS DIÁRIAS.</t>
  </si>
  <si>
    <t>FOLHA DE PAGAMENTO TIPO 75 - GRUPO 14 - AUXÍLIO ALIMENTAÇÃO DO MÊS DE FEVEREIRO/2024
GANHOS:
600 - AUXILIO ALIMENTACAO: R$ 1.694.974,60
601 - DEVOL DESC INDEV AUX: R$ 90,90
895 - DIF.AUX.ALIMENTAÇÃO: R$ 142.862,43
DESCONTOS:
7000 - DESC DIARIAS AUX ALI: R$ 903,74
7001 - DESC FALTAS AUX ALI: R$ 677,76
VALOR LÍQUIDO: R$ 1.836.346,43</t>
  </si>
  <si>
    <t>FOLHA ESPECIAL Nº 015/2024 - JANEIRO/2024
GANHOS:
333 - PAE PRINCIPAL: R$ 19.700,00
353 - ATS PRINCIPAL: R$ 7.000,00</t>
  </si>
  <si>
    <t>FOLHA ESPECIAL Nº 015/2024 - JANEIRO/2024
GANHOS:
323 - DIF. SUBSÍDIOS - JUROS: R$ 9.999,99
325 - PAE JUROS: R$ 20.000,00
346 - ATS - JUROS: R$ 15.000,00
615 - PARC. IRREDUTIBILIDADE: R$ 5.000,00</t>
  </si>
  <si>
    <t>FOLHA ESPECIAL Nº 015/2024 - JANEIRO/2024
GANHOS:
325 - PAE JUROS: R$ 42.750,00
329 - PAE URV - JUROS: R$ 9.444,45</t>
  </si>
  <si>
    <t>EMPENHO REFERENTE A AJUSTES NO RECOLHIMENTO DA CONTRIBUIÇÃO PATRONAL À AMAZONPREV - FPREV, DO MÊS DE JANEIRO/2024.</t>
  </si>
  <si>
    <t>FOLHA ESPECIAL Nº 015/2024 - JANEIRO/2024
AMAZONPREV FFIN - PATRONAL: R$ 2.609,84</t>
  </si>
  <si>
    <t>VALOR REFERENTE AO PAGAMENTO DE DIÁRIAS À CIDADE DE BRASÍLIA/DF, NO PERÍODO DE 31/01 A 02/02/2024, A FIM DE REALIZAR VISITA TÉCNICA À EMPRESA FAST AUTOMOTIVE E TURISMO LTDA, CONFORME PORTARIA Nº 94/2024/SUBADM E DEMAIS DOCUMENTOS NO SEI 2023.012140.</t>
  </si>
  <si>
    <t>VALOR REFERENTE AO PAGAMENTO DE DIÁRIAS À CIDADE DE BRASÍLIA/DF, NO PERÍODO DE 31/01 A 01/02/2024, A FIM DE ACOMPANHAR E ASSESSORAR O DOUTO PROCURADOR-GERAL DE JUSTIÇA NA 76ª REUNIÃO ORDINÁRIA DO CONSELHO NACIONAL DOS DIREITOS HUMANOS - CNDH, A SER REALIZADA NO MINISTÉRIO DOS DIREITOS HUMANOS E CIDADANIA, EM BRASÍLIA/DF, CONFORME PORTARIA Nº 58/2024/SUBADM E DEMAIS DOCUMENTOS NO SEI 2024.001056.</t>
  </si>
  <si>
    <t>EMPENHO EM COMPLEMENTAÇÃO REFERENTE À CONTRIBUIÇÃO PATRONAL FPREV DO MÊS DE DEZEMBRO/2023, FOLHA 10, GRUPO 14.</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</si>
  <si>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610.2023.02AJ-SUBADM E DEMAIS DOCUMENTOS NO SEI 2023.024051.</t>
  </si>
  <si>
    <t>RECONHECIMENTO DE DÍVIDA EXISTENTE NO MONTANTE DE R$ 3.100,00 (TRÊS MIL E CEM REAIS), REFERENTE À "PRESTAÇÃO DE SERVIÇOS TÉCNICOS, PARA OPERAÇÃO DOS SISTEMAS DE SONORIZAÇÃO E COMUNICAÇÃO AUDIOVISUAL DE PROPRIEDADE DESTE MINISTÉRIO PÚBLICO DO ESTADO DO AMAZONAS, CONFORME DESPACHO Nº 609.2023.02AJ-SUBADM E DEMAIS DOCUMENTOS NO SEI 2023.025785.</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</si>
  <si>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612.2023.02AJ-SUBADM E DEMAIS DOCUMENTOS NO SEI 2023.025112.</t>
  </si>
  <si>
    <t>RECONHECIMENTO DE DÍVIDA EXISTENTE NO MONTANTE DE R$ 12.050,00 (DOZE MIL E CINQUENTA REAIS), REFERENTE À "PRESTAÇÃO DE SERVIÇOS TÉCNICOS, PARA OPERAÇÃO DOS SISTEMAS DE SONORIZAÇÃO E COMUNICAÇÃO AUDIOVISUAL DE PROPRIEDADE DESTE MINISTÉRIO PÚBLICO DO ESTADO DO AMAZONAS, CONFORME DESPACHO Nº 608.2023.02AJ-SUBADM E DEMAIS DOCUMENTOS NO SEI 2023.017918.</t>
  </si>
  <si>
    <t>VALOR QUE EMPENHA EM FAVOR DA MANAUSPREV FUNDO DE PREVIDÊNCIA DO MUNICÍPIO DE MANAUS, REFERENTE À CONTRIBUIÇÃO PATRONAL INCIDENTE SOBRE A FOLHA MENSAL DE ATIVOS (COMPETÊNCIA 01/2024), CONFORME DOCUMENTOS PRESENTES NO PROCESSO SEI Nº 2024.000714.
SERVIDORA CEDIDA AO MPE-AM, SRA. LAIS ARAUJO DE FARIA.</t>
  </si>
  <si>
    <t>VALOR QUE SE EMPENHA AO INSTITUTO DE PREVIDÊNCIA DO ESTADO DE RORAIMA (IPER), REFERENTE À CONTRIBUIÇÃO PATRONAL INCIDENTE SOBRE A FOLHA MENSAL DE ATIVOS (COMPETÊNCIA 01/2024) CONFORME DOCUMENTOS PRESENTES NO PROCESSO SEI Nº 2023.000714. SERVIDOR CEDIDO AO MPE-AM: SR. VANIR CESAR MARTINS NOGUEIRA.</t>
  </si>
  <si>
    <t>VALOR QUE SE EMPENHA EM FAVOR DA SRA. VÍVIAN DA SILVA DONATO LOPES MARTINS, REFERENTE À CONCESSÃO DE SUPRIMENTO DE FUNDOS PARA ATENDIMENTO DE DESPESAS EVENTUAIS E DE PEQUENO VULTO NO ÂMBITO DA PROCURADORIA-GERAL DE JUSTIÇA, CONFORME PORTARIA 69/2024/SUBADM E DEMAIS DOCUMENTOS NO SEI N° 2024.000266.</t>
  </si>
  <si>
    <t>VALOR QUE SE EMPENHA EM FAVOR DA SRA. VÍVIAN DA SILVA DONATO LOPES MARTINS, REFERENTE CONCESSÃO DE SUPRIMENTO DE FUNDOS PARA ATENDIMENTO DE DESPESAS EVENTUAIS E DE PEQUENO VULTO NO ÂMBITO DA PROCURADORIA-GERAL DE JUSTIÇA, CONFORME PORTARIA 69/2024/SUBADM E DEMAIS DOCUMENTOS NO SEI N° 2024.000266.</t>
  </si>
  <si>
    <t>VALOR QUE SE EMPENHA AO FUNDO DE PREVIDENCIA SOCIAL DOS SERVIDORES DE MANAQUIRI, REFERENTE À CONTRIBUIÇÃO PATRONAL INCIDENTE SOBRE A FOLHA MENSAL DE ATIVOS (COMPETÊNCIA 01/2024), CONFORME DOCUMENTOS PRESENTES NO PROCESSO SEI 2024.000714. SERVIDORA CEDIDA AO MPE-AM: SRA. JUSSARA SILVA DA SILVA.</t>
  </si>
  <si>
    <t>VALOR QUE SE EMPENHA PARA PAGAMENTO DA FOLHA DE RESIDENTES JURÍDICOS, REFERENTE AO MÊS DE JANEIRO/2024, CONFORME RELATÓRIO DA FOLHA TIPO 10, GRUPO 814 CONFORME DOCUMENTOS PRESENTES NO PROCEDIMENTO SEI 2024.000714.</t>
  </si>
  <si>
    <t>VALOR QUE SE EMPENHA PARA PAGAMENTO DA FOLHA DE ESTAGIÁRIOS, REFERENTE AO MÊS DE JANEIRO/2024, CONFORME RELATÓRIO DA FOLHA TIPO 10, GRUPO 314 CONFORME DOCUMENTOS PRESENTES NO PROCEDIMENTO SEI 2024.000714.</t>
  </si>
  <si>
    <t>VALOR QUE SE EMPENHA EM FAVOR DO EXMO. SR. DR. IRANILSON DE ARAÚJO RIBEIRO, PROMOTOR DE JUSTIÇA DE ENTRÂNCIA INICIAL, HAJA VISTA OS TERMOS DA PORTARIA N.º 0824/2023/PGJ (1037756), DE 04.05.2023, QUE O DESIGNOU PARA PARTICIPAR DA AUDIÊNCIA PÚBLICA SOBRE O RELATÓRIO DE IMPACTO AMBIENTAL – RIMA DA EMPRESA ENEVA S. A., OCORRIDA NO DIA 20.05.2023, NA COMARCA DE SILVES/AM, CONFORME PORTARIA Nº 0294/2024/PGJ E DEMAIS DOCUMENTOS NO SEI N° 2023.010272.</t>
  </si>
  <si>
    <t>VALOR QUE SE EMPENHA EM FAVOR DO EXMO. SR. DR. ALBERTO RODRIGUES DO NASCIMENTO JÚNIOR, PROCURADOR-GERAL DE JUSTIÇA, A DESLOCAR-SE, ATÉ À CIDADE DE BRASÍLIA/DF, NO PERÍODO DE 26 A 28.02.2024, A FIM DE PARTICIPAR DA REUNIÃO DO CONSELHO NACIONAL DO MINISTÉRIO PÚBLICO-CNMP, DA REUNIÃO COM O MINISTRO DOS DIREITOS HUMANOS, DR. SILVIO ALMEIDA, BEM COMO DO JANTAR DO MP EM HOMENAGEM AO MINISTRO ZANIN, NO DIA 27.02.2024;</t>
  </si>
  <si>
    <t>VALOR QUE SE EMPENHA EM FAVOR DO EXMO. SR. DR. ALBERTO RODRIGUES DO NASCIMENTO JÚNIOR, PROCURADOR-GERAL DE JUSTIÇA, A DESLOCAR-SE À CIDADE DE SALVADOR/BA, NO PERÍODO DE 29/02/2024 A 03/03/2024, A FIM DE PARTICIPAR SESSÃO SOLENE DE POSSE DO EXCELENTÍSSIMO PROMOTOR DE JUSTIÇA PEDRO MAIA SOUZA MARQUES, NO CARGO DE PROCURADOR-GERAL DE JUSTIÇA DO ESTADO DA BAHIA, BIÊNIO 2024/2026, A REALIZAR-SE NO DIA 01.03.2024, CONCEDENDO-LHE PASSAGEM AÉREA NO TRECHO MANAUS / SALVADOR / MANAUS.</t>
  </si>
  <si>
    <t>VALOR QUE SE EMPENHA EM FAVOR DO EXMO. SR. DR. ALBERTO RODRIGUES DO NASCIMENTO JÚNIOR, PROCURADOR-GERAL DE JUSTIÇA, EM COMPLEMENTO ÀQUELAS AUTORIZADAS POR FORÇA DA PORTARIA N.º 0115/2024/PGJ, DATADA DE 24.01.2024, PARA COBRIR DESPESAS DE ALIMENTAÇÃO E POUSADA, TENDO EM VISTA QUE NO DIA 03 DE FEVEREIRO DE 2024 FOI REALIZADA VISITA TÉCNICA NAS PROMOTORIAS DE JUSTIÇA DA COMARCA DE MANACAPURU, CONFORME PORTARIA Nº 0237/2024/PGJ, FOLHA DE PAGAMENTO ESPECIAL 031.2024.SFP E DEMAIS DOCUMENTOS.</t>
  </si>
  <si>
    <t>VALOR QUE SE EMPENHA EM FAVOR DO EXMO. SR. DR. ALBERTO RODRIGUES DO NASCIMENTO JÚNIOR, PROCURADOR-GERAL DE JUSTIÇA, A DESLOCAR-SE ATÉ O MUNICÍPIO DE ANORI/AM, NOS DIAS 02 E 03 DE FEVEREIRO DE 2024, A FIM DE PARTICIPAR DA SOLENIDADE DE INAUGURAÇÃO DA SEDE DA PROMOTORIA DE JUSTIÇA DE ANORI, EDIFÍCIO "FÁBIO RODRIGUES BASTOS", E DA SALA DE AUDIÊNCIA "CARLOS AUGUSTO DE ARAÚJO MARQUES", A REALIZAR-SE NO DIA 02 DE FEVEREIRO DE 2024, ÀS 16H, FIXANDO EM 1,5 (UMA E MEIA) A SUA DIÁRIA.</t>
  </si>
  <si>
    <t>VALOR QUE SE EMPENHA EM FAVOR DO EXMO. SR. DR. DANIEL ROCHA DE OLIVEIRA, PROMOTOR DE JUSTIÇA DE ENTRÂNCIA INICIAL, REFERENTE À CONCESSÃO DE SUPRIMENTO DE FUNDOS PARA ATENDIMENTO DE DESPESAS EVENTUAIS E DE PEQUENO VULTO NO ÂMBITO DA PROMOTORIA DE JUSTIÇA DE TABATINGA, CONFORME PORTARIA 105/2024/SUBADM E DEMAIS DOCUMENTOS NO SEI N° 2024.000756.</t>
  </si>
  <si>
    <t>VALOR QUE SE EMPENHA EM FAVOR DO  EXMO. SR. WESLEI MACHADO, PROMOTOR DE JUSTIÇA, REFERENTE A CONCESSÃO DE SUPRIMENTO DE FUNDOS PARA ATENDIMENTO DE DESPESAS EVENTUAIS E DE PEQUENO VULTO, CONFORME PORTARIA 84/2024/SUBADM E DEMAIS DOCUMENTOS NO SEI N° 2024.000684.</t>
  </si>
  <si>
    <t>VALOR QUE SE EMPENHA EM FAVOR DA EXMA. SRA. DRA. ROMINA CARMEN BRITO CARVALHO, PROMOTORA DE JUSTIÇA DE ENTRÂNCIA FINAL, A DESLOCAR-SE À CIDADE DE BRASÍLIA/DF, NO PERÍODO DE 01/02/2024 A 02/02/2024, A FIM DE PARTICIPAR NA CONDIÇÃO DE REPRESENTANTE DESTE MINISTÉRIO PÚBLICO ESTADUAL, DO EVENTO "76ª REUNIÃO ORDINÁRIA DO CONSELHO NACIONAL DOS DIREITOS HUMANOS - CNDH", REFERENTE AO BIÊNIO 2022-2024, A SER REALIZADO NOS DIAS 01 E 02 DE FEVEREIRO DE 2024.</t>
  </si>
  <si>
    <t>VALOR QUE SE EMPENHA EM FAVOR DE SIMEY MARIA DA SILVA LOPES, REFERENTE AO AUXÍLIO FUNERAL RELATIVO AO EX-MEMBRO ALBERTO NUNES LOPES, CONFORME FOLHA DE PAGAMENTO ESPECIAL 014.2024.SFP, DESPACHO Nº 78.2024.04AJ-SUBADM.1232708.2024.000769 E DEMAIS DOCUMENTOS NO SEI N° 2024.000769.</t>
  </si>
  <si>
    <t>VALOR QUE SE EMPENHA EM FAVOR DO CORREGEDOR-AUXILIAR: DR. JORGE ALBERTO VELOSO PEREIRA, REFERENTE AO PAGAMENTO DE DIÁRIAS PARA PROCEDEREM À CORREIÇÃO ORDINÁRIA NA PROMOTORIA DE JUSTIÇA DA COMARCA DE ITAPIRANGA/AM, CONFORME PORTARIA Nº 0127/2024/PGJ, FOLHA DE PAGAMENTO ESPECIAL 024.2024.SFP E DEMAIS DOCUMENTOS NO SEI N° 2024.000561.</t>
  </si>
  <si>
    <t>VALOR QUE SE EMPENHA EM FAVOR DA AGENTE TÉCNICO–JURÍDICO: MARCELA ALMEIDA NOVO, REFERENTE AO PAGAMENTO DE DIÁRIAS PARA PROCEDEREM À CORREIÇÃO ORDINÁRIA NA PROMOTORIA DE JUSTIÇA DA COMARCA DE ITAPIRANGA/AM, CONFORME PORTARIA Nº 0127/2024/PGJ, FOLHA DE PAGAMENTO ESPECIAL 024.2024.SFP E DEMAIS DOCUMENTOS NO SEI N° 2024.000561.</t>
  </si>
  <si>
    <t>VALOR QUE SE EMPENHA EM FAVOR DO CORREGEDOR-AUXILIAR: DR. DARLAN BENEVIDES DE QUEIROZ, REFERENTE AO PAGAMENTO DE DIÁRIAS PARA PROCEDEREM À CORREIÇÃO ORDINÁRIA NA PROMOTORIA DE JUSTIÇA DA COMARCA DE NOVO ARIPUANÃ/AM, CONFORME PORTARIA Nº 0129/2024/PGJ,FOLHA DE PAGAMENTO ESPECIAL 025.2024.SFP E DEMAIS DOCUMENTOS NO SEI N° 2024.000504.</t>
  </si>
  <si>
    <t>VALOR QUE SE EMPENHA EM FAVOR DO AGENTE TÉCNICO–JURÍDICO: HENRIQUE DOS SANTOS RAMOS, REFERENTE AO PAGAMENTO DE DIÁRIAS PARA PROCEDEREM À CORREIÇÃO ORDINÁRIA NA PROMOTORIA DE JUSTIÇA DA COMARCA DE NOVO ARIPUANÃ/AM, CONFORME PORTARIA Nº 0129/2024/PGJ,FOLHA DE PAGAMENTO ESPECIAL 025.2024.SFP E DEMAIS DOCUMENTOS NO SEI N° 2024.000504.</t>
  </si>
  <si>
    <t>VALOR QUE SE EMPENHA EM FAVOR DO EXMO. SR. DR. ALBERTO RODRIGUES DO NASCIMENTO JÚNIOR, PROCURADOR-GERAL DE JUSTIÇA, A DESLOCAR-SE À CIDADE DE BRASÍLIA/DF, NO PERÍODO DE 04 A 06/02/2024, A FIM DE PARTICIPAR DO JANTAR EM HOMENAGEM AOS NOVOS CONSELHEIROS DO CNMP, A REALIZAR-SE NO DIA 05.02.2024, CONCEDENDO-LHE PASSAGEM AÉREA NO TRECHO MANAUS / BRASÍLIA / MANAUS E FIXANDO EM 2,5 (DUAS E MEIA) AS SUAS DIÁRIAS.</t>
  </si>
  <si>
    <t>VALOR REFERENTE AO PAGAMENTO DE DIÁRIAS AO MUNICÍPIO DE MARAÃ/AM, NO PERÍODO DE 30.09.2023 A 03.10.2023, A FIM DE ACOMPANHAR E REALIZAR A SEGURANÇA DA EXMA. SRA. DRA. MARLINDA MARIA DUTRA DE OLIVEIRA, PROMOTORA DE JUSTIÇA DE ENTRÂNCIA FINAL, DURANTE AS ELEIÇÕES PARA CONSELHEIROS TUTELARES, CONFORME PORTARIA Nº 89/2024/SUBADM E DEMAIS DOCUMENTOS NO SEI 2023.021006.</t>
  </si>
  <si>
    <t>PRORROGAÇÃO, POR 12 (DOZE) MESES, DA CARTA-CONTRATO 002/2021-MP/PGJ, CONFORME O SEU 3º TERMO ADITIVO, FIRMADO COM A EMPRESA UPDATE DIGITAL TECNOLOGIA DA INFORMAÇÃO LTDA, CUJO OBJETO É A CONTRATAÇÃO DE EMPRESA ESPECIALIZADA PARA FORNECER SOFTWARE EXCLUSIVO PARA REGISTRO DE OCORRÊNCIAS DE OBRA E PARA O ACOMPANHAMENTO EM TEMPO REAL DAS OBRAS, REFORMAS E MANUTENÇÕES REALIZADAS PELO MINISTÉRIO PÚBLICO DO ESTADO DO AMAZONAS NAS UNIDADES DA CAPITAL E INTERIOR DO ESTADO DO AMAZONAS.</t>
  </si>
  <si>
    <t>EMPENHO REFERENTE AO FORNECIMENTO DE SUPRIMENTO DE FUNDOS, PARA ATENDIMENTO DE DESPESAS EVENTUAIS E DE PEQUENO VULTO NO ÂMBITO DA PGJ, NO VALOR DE R$ 8.000,00 (OITO MIL REAIS), NOS TERMOS DA PORTARIA 104/2024/SUBADM, E DOCUMENTOS NO SEI 2024.001100.</t>
  </si>
  <si>
    <t>EMPENHO REFERENTE AO FORNECIMENTO DE SUPRIMENTO DE FUNDOS, PARA ATENDIMENTO DE DESPESAS EVENTUAIS E DE PEQUENO VULTO NO ÂMBITO DA PGJ, NO VALOR DE R$ 2.000,00 (DOIS MIL REAIS), NOS TERMOS DA PORTARIA 117/2024/SUBADM, E DOCUMENTOS NO SEI 2024.001375.</t>
  </si>
  <si>
    <t>EMPENHO REFERENTE AO FORNECIMENTO DE SUPRIMENTO DE FUNDOS, PARA ATENDIMENTO DE DESPESAS EVENTUAIS E DE PEQUENO VULTO NO ÂMBITO DAS PROMOTORIAS DE JUSTIÇA DE MANACAPURU/AM, NO VALOR DE R$ 2.000,00 (DOIS MIL REAIS), NOS TERMOS DA PORTARIA 117/2024/SUBADM, E DOCUMENTOS NO SEI 2024.001375.</t>
  </si>
  <si>
    <t>VALOR QUE SE EMPENHA EM FAVOR DA SRA. PATRÍCIA MACHADO DA VEIGA, DIRETORA DE ADMINISTRAÇÃO, REFERENTE À CONCESSÃO DE SUPRIMENTO DE FUNDOS PARA ATENDIMENTO DE DESPESAS EVENTUAIS E DE PEQUENO VULTO NO ÂMBITO DA PROCURADORIA-GERAL DE JUSTIÇA, CONFORME PORTARIA 135/2024/SUBADM E DEMAIS DOCUMENTOS NO SEI N° 2024.002074.</t>
  </si>
  <si>
    <t>VALOR QUE SE EMPENHA EM FAVOR DA SRA. ADRYELLE VALÉRIA RODRIGUES E SILVA, CHEFE DA SECRETARIA DOS ÓRGÃOS COLEGIADOS - SOCL, REFERENTE A CONCESSÃO DE SUPRIMENTO DE FUNDOS PARA ATENDIMENTO DE DESPESAS EVENTUAIS E DE PEQUENO VULTO NO ÂMBITO DA PROCURADORIA-GERAL DE JUSTIÇA, CONFORME PORTARIA 134/2024/SUBADM E DEMAIS DOCUMENTOS NO SEI N° 2024.003027.</t>
  </si>
  <si>
    <t>VALOR QUE SE EMPENHA EM FAVOR DO SERVIDOR ALFREDO AFONSO RIBAMAR DE FREITAS​, AGENTE DE APOIO - TÉCNICO EM TELECOMUNICAÇÕES, AO MUNICÍPIO DE AMATURÁ/AM, NO PERÍODO DE 19 A 23.02.2024, A FIM DE REALIZAR REESTRUTURAÇÃO DA REDE LÓGICA E FISCALIZAÇÃO DO REMANEJAMENTO INTERNO DA ANTENA VSAT DA PROMOTORIA DE JUSTIÇA DE AMATURÁ, CONFORME PORTARIA 136/2024/SUBADM, FOLHA DE PAGAMENTO ESPECIAL 043.2024.SFP E DEMAIS DOCUMENTOS NO SEI N° 2024.002607.</t>
  </si>
  <si>
    <t>VALOR QUE SE EMPENHA EM FAVOR DA EMPRESA CLARO S A (EMBRATEL), REFERENTE À COBRANÇA DE JUROS E MULTA, CONFORME DESPACHO Nº 33.2024.03AJ-SUBADM.1239807.2024.001527 E DEMAIS DOCUMENTOS NO SEI N° 2024.001527.</t>
  </si>
  <si>
    <t>VALOR REFERENTE AO PAGAMENTO DE DIÁRIAS AO MUNICÍPIO DE ANORI/AM, NOS DIAS 29 E 30.12.2023, A FIM DE ACOMPANHAR O EXCELENTÍSSIMO SENHOR DOUTOR ALBERTO RODRIGUES DO NASCIMENTO JÚNIOR, PROCURADOR-GERAL DE JUSTIÇA, EM VISITA TÉCNICA E INSTITUCIONAL À PROMOTORIA DE JUSTIÇA DE ANORI, CONFORME PORTARIA Nº 5/2024/SUBADM E DEMAIS DOCUMENTOS NO SEI 2023.028485.</t>
  </si>
  <si>
    <t>VALOR QUE SE EMPENHA EM FAVOR DO EXMO. SR. DR. GABRIEL SALVINO CHAGAS DO NASCIMENTO, PROMOTOR DE JUSTIÇA DE ENTRÂNCIA INICIAL, REFERENTE A CONCESSÃO DE SUPRIMENTO DE FUNDOS PARA ATENDIMENTO DE DESPESAS EVENTUAIS E DE PEQUENO VULTO NO ÂMBITO DA PROMOTORIA DE JUSTIÇA DE APUÍ/AM, CONFORME PORTARIA 132/2024/SUBADM E DEMAIS DOCUMENTOS NO SEI N° 2024.001101.</t>
  </si>
  <si>
    <t>VALOR QUE SE EMPENHA EM FAVOR DA SRA. LIEGE CUNHA ARAÚJO, ASSESSORA JURÍDICA DE OUVIDOR-GERAL, REFERENTE A CONCESSÃO DE SUPRIMENTO DE FUNDOS PARA ATENDIMENTO DE DESPESAS EVENTUAIS E DE PEQUENO VULTO NO ÂMBITO DA PROCURADORIA-GERAL DE JUSTIÇA, CONFORME PORTARIA 127/2024/SUBADM E DEMAIS DOCUMENTOS NO SEI N° 2024.001300.</t>
  </si>
  <si>
    <t>EMPENHO REFERENTE AO FORNECIMENTO DE SUPRIMENTO DE FUNDOS, PARA ATENDIMENTO DE DESPESAS EVENTUAIS E DE PEQUENO VULTO NO ÂMBITO DA PROMOTORIA DE JUSTIÇA DE PRESIDENTE FIGUEIREDO/AM, NO VALOR DE R$ 444,00 (QUATROCENTOS E QUARENTA E QUATRO REAIS), NOS TERMOS DA PORTARIA 126/2024/SUBADM, E DOCUMENTOS NO SEI 2024.002512.</t>
  </si>
  <si>
    <t>VALOR REFERENTE AO PAGAMENTO DE DIÁRIAS A MUNICÍPIO DO INTERIOR DO ESTADO DO AMAZONAS, NO PERÍODO DE 07 A 09.02.2024, COM O OBJETIVO DE ATENDER ORDEM DE DILIGÊNCIA, CONFORME PORTARIA Nº 119/2024/SUBADM E DEMAIS DOCUMENTOS NO SEI 2024.002751.</t>
  </si>
  <si>
    <t>VALOR QUE SE EMPENHA REFERENTE ALTERAÇÃO QUANTITATIVA NA CONTRATAÇÃO DO SOFTWARE DO NOVO SISTEMA DE PONTO (PONTO MAIS), TRATA-SE DE UM ACRÉSCIMO DE R$ 3.312,00 (POR ANO), O QUE REPRESENTA UM ADITIVO DE 20,67% DO VALOR ORIGINALMENTE PREVISTO, CONFORME DESPACHO Nº 217.2024.01AJ-SUBADM E DEMAIS DOCUMENTOS NO SEI 2023.018889.</t>
  </si>
  <si>
    <t>VALOR QUE SE EMPENHA REFERENTE A AQUISIÇÃO DE MOBILIÁRIO PARA SUPRIR AS NECESSIDADES DE DIVERSAS UNIDADES DA PROCURADORIA-GERAL DE JUSTIÇA DO ESTADO DO AMAZONAS, CONFORME NAD Nº 428.2023.DOF - ORÇAMENTO E DEMAIS DOCUMENTOS NO SEI N° 2023.014342.</t>
  </si>
  <si>
    <t>EMPENHO REFERENTE AO FORNECIMENTO DE SUPRIMENTO DE FUNDOS, PARA ATENDIMENTO DE DESPESAS EVENTUAIS E DE PEQUENO VULTO NO ÂMBITO ESTA PROCURADORIA-GERAL DE JUSTIÇA, NO VALOR DE R$ 4.000,00 (QUATRO MIL REAIS), NOS TERMOS DA PORTARIA 133/2024/SUBADM, E DOCUMENTOS NO SEI 2024.002106.</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</si>
  <si>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1349.2023.01AJ-SUBADM E DEMAIS DOCUMENTOS NO SEI N° 2023.023373.</t>
  </si>
  <si>
    <t>VALOR REFERENTE AO PAGAMENTO DE DIÁRIAS A CIDADE DE MANAUS/AM, NOS DIAS 07 E 08.03.2024, A FIM PROFERIR PALESTRA DURANTE A REALIZAÇÃO DA “69.ª REUNIÃO ORDINÁRIA DO CONSELHO NACIONAL DE OUVIDORES DO MINISTÉRIO PÚBLICO DOS ESTADOS E DA UNIÃO” NO AUDITÓRIO CARLOS ALBERTO BANDEIRA DE ARAÚJO, NESTA INSTITUIÇÃO, CONFORME PORTARIA Nº 0306/2024/PGJ E DEMAIS DOCUMENTOS NO SEI 2024.002060.</t>
  </si>
  <si>
    <t>EMPENHO REFERENTE AO FORNECIMENTO DE SUPRIMENTO DE FUNDOS, PARA ATENDIMENTO DE DESPESAS EVENTUAIS E DE PEQUENO VULTO NO ÂMBITO DA PROMOTORIA DE JUSTIÇA DE LÁBRA, NO VALOR DE R$ 1.680,00 (UM MIL, SEISCENTOS E OITENTA REAIS), NOS TERMOS DA PORTARIA 97/2024/SUBADM, E DOCUMENTOS NO SEI 2024.000071.</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</si>
  <si>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1370.2023.01AJ-SUBADM E DEMAIS DOCUMENTOS NO SEI N° 2023.025825.</t>
  </si>
  <si>
    <t>RECONHECIMENTO DE DÍVIDA EXISTENTE NO MONTANTE DE R$ 5.800,00 (CINCO MIL E OITOCENTOS REAIS), REFERENTE À "PRESTAÇÃO DE SERVIÇOS TÉCNICOS, PARA OPERAÇÃO DOS SISTEMAS DE SONORIZAÇÃO E COMUNICAÇÃO AUDIOVISUAL DE PROPRIEDADE DESTE MINISTÉRIO PÚBLICO DO ESTADO DO AMAZONAS, CONFORME DESPACHO Nº 611.2023.02AJ-SUBADM E DEMAIS DOCUMENTOS NO SEI 2023.020853.</t>
  </si>
  <si>
    <t>VALOR QUE SE EMPENHA À FUNDAÇÃO AMAZONPREV, REFERENTE A CONTRIBUIÇÃO PATRONAL QUE INCIDE SOBRE A FOLHA MENSAL DE APOSENTADOS/INATIVOS, VINCULADOS AO FPREV, COMPETÊNCIA: JANEIRO/2024, CONFORME OFÍCIO N.º 635/2024-AMAZONPREV/GERAF/COFIN E DEMAIS DOCUMENTOS DO PROCEDIMENTO INTERNO Nº 2024.002987-SEI.</t>
  </si>
  <si>
    <t>VALOR QUE SE EMPENHA À FUNDAÇÃO AMAZONPREV, REFERENTE A CONTRIBUIÇÃO PATRONAL QUE INCIDE SOBRE A FOLHA MENSAL DE PENSIONISTAS, VINCULADOS AO FPREV, COMPETÊNCIA: FEVEREIRO/2024, CONFORME OFÍCIO N.º 636/2024-AMAZONPREV/GERAF/COFIN E DEMAIS DOCUMENTOS DO PROCEDIMENTO INTERNO Nº 2024.002987-SEI.</t>
  </si>
  <si>
    <t>VALOR QUE SE EMPENHA À FUNDAÇÃO AMAZONPREV, REFERENTE A CONTRIBUIÇÃO PATRONAL QUE INCIDE SOBRE A FOLHA MENSAL DE INATIVOS, VINCULADOS AO FFIN, COMPETÊNCIA: FEVEREIRO/2024, CONFORME OFÍCIO N.º 635/2024-AMAZONPREV/GERAF/COFIN E DEMAIS DOCUMENTOS DO PROCEDIMENTO INTERNO Nº 2024.002987-SEI.</t>
  </si>
  <si>
    <t>VALOR QUE SE EMPENHA À FUNDAÇÃO AMAZONPREV, REFERENTE A CONTRIBUIÇÃO PATRONAL QUE INCIDE SOBRE A FOLHA MENSAL DE PENSIONISTAS, VINCULADOS AO FFIN, COMPETÊNCIA: FEVEREIRO/2024, CONFORME OFÍCIO N.º 636/2024-AMAZONPREV/GERAF/COFIN E DEMAIS DOCUMENTOS DO PROCEDIMENTO INTERNO Nº 2024.002987-SEI.</t>
  </si>
  <si>
    <t>VALOR QUE SE EMPENHA REFERENTE A ATUALIZAÇÃO DA LICENÇA VITALÍCIA ELETRÔNICA DE USO DO SISTEMA DE DIMENSIONAMENTO ESTRUTURAL CYPECAD NA PROCURADORIA-GERAL DE JUSTIÇA DO ESTADO DO AMAZONAS, CONFORME 457.2023.DOF - ORÇAMENTO E DEMAIS DOCUMENTOS NO SEI N° 2023.022045.</t>
  </si>
  <si>
    <t>VALOR QUE SE EMPENHA REFERENTE A AQUISIÇÃO DE CONDICIONADOR DE AR DO TIPO SPLIT, COM GARANTIA TOTAL DO FABRICANTE E ASSISTÊNCIA TÉCNICA LOCAL, PARA ATENDER ÀS NECESSIDADES DA SALA DA ASSESSORIA JURÍDICA DESTE PROCURADOR-GERAL DE JUSTIÇA,, CONFORME NAD Nº 19.2024.DOF - ORÇAMENTO E DEMAIS DOCUMENTOS NO SEI N° 2023.025674.</t>
  </si>
  <si>
    <t>VALOR QUE SE EMPENHA COM O INTUITO DE QUITAR OS PAGAMENTOS DAS ANOTAÇÕES DE RESPONSABILIDADE TÉCNICA A SEREM EMITIDAS NO DECORRER DO ANO DE 2024 E A ANUIDADE 2025 DOS PROFISSIONAIS DESTA PGJ/AM JUNTO AO CREA/AM, CONFORME DESPACHO Nº 62.2024.06AJ-SUBADM E DEMAIS DOCUMENTOS NO SEI N° 2023.022160.</t>
  </si>
  <si>
    <t>VALOR QUE SE EMPENHA EM FAVOR DA SRA. MELISSA MACIEL TAVEIRA, SERVIDORA REQUISITADA - PEDAGOGA, REFERENTE A CONCESSÃO DE SUPRIMENTO DE FUNDOS PARA ATENDIMENTO DE DESPESAS EVENTUAIS E DE PEQUENO VULTO NO ÂMBITO DA PROCURADORIA-GERAL DE JUSTIÇA, CONFORME PORTARIA 173/2024/SUBADM E DEMAIS DOCUMENTOS NO SEI N° 2023.027862.</t>
  </si>
  <si>
    <t>VALOR QUE SE EMPENHA EM FAVOR DA EXMA. SRA. DRA. SÍLVIA ABDALA TUMA, CORREGEDORA-GERAL DO MINISTÉRIO PÚBLICO, REFERENTE A CONCESSÃO DE SUPRIMENTO DE FUNDOS PARA ATENDIMENTO DE DESPESAS EVENTUAIS E DE PEQUENO VULTO NO ÂMBITO DA PROCURADORIA-GERAL DE JUSTIÇA, CONFORME PORTARIA 161/2024/SUBADM E DEMAIS DOCUMENTOS NO SEI N° 2024.003606.</t>
  </si>
  <si>
    <t>FOLHA DE PAGAMENTO PARA O GRUPO 14 DO ORGAO 114/001 TIPO FOLHA 10 NO MES 02/2024 PARA O(S) GANHO(S)
30 - R$ 6.112.950,31</t>
  </si>
  <si>
    <t>FOLHA DE PAGAMENTO PARA O GRUPO 14 DO ORGAO 114/001 TIPO FOLHA 10 NO MES 02/2024 PARA O(S) GANHO(S)
338 - R$ 908,84
46 - R$ 190.780,34
376 - R$ 42,77
337 - R$ 590,55
1 - R$ 5.217.010,85</t>
  </si>
  <si>
    <t>FOLHA DE PAGAMENTO PARA O GRUPO 14 DO ORGAO 114/001 TIPO FOLHA 10 NO MES 02/2024 PARA O(S) GANHO(S)
298 - R$ 21.007,04
248 - R$ 748.572,73
292 - R$ 11.617,41
610 - R$ 120.292,62
2015 - R$ 17.923,11
211 - R$ 49.985,19
212 - R$ 8.519,39
210 - R$ 782.544,54</t>
  </si>
  <si>
    <t>FOLHA DE PAGAMENTO PARA O GRUPO 14 DO ORGAO 114/001 TIPO FOLHA 10 NO MES 02/2024 PARA O(S) GANHO(S)
327 - R$ 5.560,48
268 - R$ 7.943,54
274 - R$ 6.354,83
270 - R$ 7.149,18
193 - R$ 50.838,64
273 - R$ 6.354,83
24 - R$ 1.415.556,00
269 - R$ 14.298,36
188 - R$ 35.745,90
275 - R$ 22.241,92
271 - R$ 16.681,44
189 - R$ 6.354,83</t>
  </si>
  <si>
    <t>FOLHA DE PAGAMENTO PARA O GRUPO 14 DO ORGAO 114/001 TIPO FOLHA 10 NO MES 02/2024 PARA O(S) GANHO(S)
2016 - R$ 39.176,29
10 - R$ 11.604,68
186 - R$ 814.217,83
187 - R$ 16.814,95
2014 - R$ 570.967,18</t>
  </si>
  <si>
    <t>FOLHA DE PAGAMENTO PARA O GRUPO 14 DO ORGAO 114/001 TIPO FOLHA 10 NO MES 02/2024 PARA O(S) GANHO(S)
122 - R$ 431.473,68
28 - R$ 1.183,83</t>
  </si>
  <si>
    <t>FOLHA DE PAGAMENTO PARA O GRUPO 14 DO ORGAO 114/001 TIPO FOLHA 10 NO MES 02/2024 PARA O(S) GANHO(S)
3 - R$ 21.024,31
613 - R$ 340.126,96</t>
  </si>
  <si>
    <t>FOLHA DE PAGAMENTO PARA O GRUPO 14 DO ORGAO 114/001 TIPO FOLHA 10 NO MES 02/2024 PARA O(S) GANHO(S)
282 - R$ 320.287,81</t>
  </si>
  <si>
    <t>FOLHA DE PAGAMENTO PARA O GRUPO 14 DO ORGAO 114/001 TIPO FOLHA 10 NO MES 02/2024 PARA O(S) GANHO(S)
149 - R$ 247.793,87
153 - R$ 2.499,19
150 - R$ 69.015,55</t>
  </si>
  <si>
    <t>FOLHA DE PAGAMENTO PARA O GRUPO 14 DO ORGAO 114/001 TIPO FOLHA 10 NO MES 02/2024 PARA O(S) GANHO(S)
6 - R$ 121.553,80</t>
  </si>
  <si>
    <t>FOLHA DE PAGAMENTO PARA O GRUPO 14 DO ORGAO 114/001 TIPO FOLHA 10 NO MES 02/2024 PARA O(S) GANHO(S)
710 - R$ 70.492,09
331 - R$ 1.949,51</t>
  </si>
  <si>
    <t>FOLHA DE PAGAMENTO PARA O GRUPO 14 DO ORGAO 114/001 TIPO FOLHA 10 NO MES 02/2024 PARA O(S) GANHO(S)
302 - R$ 9.716,20
301 - R$ 22.910,25
299 - R$ 9.716,20</t>
  </si>
  <si>
    <t>FOLHA DE PAGAMENTO PARA O GRUPO 14 DO ORGAO 114/001 TIPO FOLHA 10 NO MES 02/2024 PARA O(S) GANHO(S)
711 - R$ 15.496,11
707 - R$ 16.310,51</t>
  </si>
  <si>
    <t>FOLHA DE PAGAMENTO PARA O GRUPO 14 DO ORGAO 114/001 TIPO FOLHA 10 NO MES 02/2024 PARA O(S) GANHO(S)
283 - R$ 3.260,00
51 - R$ 3.584,50</t>
  </si>
  <si>
    <t>FOLHA DE PAGAMENTO PARA O GRUPO 14 DO ORGAO 114/001 TIPO FOLHA 10 NO MES 02/2024 PARA O(S) GANHO(S)
9984 - R$ 1.547.944,98</t>
  </si>
  <si>
    <t>FOLHA DE PAGAMENTO PARA O GRUPO 14 DO ORGAO 114/001 TIPO FOLHA 10 NO MES 02/2024 PARA O(S) GANHO(S)
9986 - R$ 893.730,00</t>
  </si>
  <si>
    <t>FOLHA DE PAGAMENTO PARA O GRUPO 14 DO ORGAO 114/001 TIPO FOLHA 10 NO MES 02/2024 PARA O(S) GANHO(S)
9990 - R$ 226.632,51</t>
  </si>
  <si>
    <t>FOLHA DE PAGAMENTO PARA O GRUPO 14 DO ORGAO 114/001 TIPO FOLHA 10 NO MES 02/2024 PARA O(S) GANHO(S)
9992 - R$ 248,59</t>
  </si>
  <si>
    <t>FOLHA DE PAGAMENTO PARA O GRUPO 41 DO ORGAO 114/003 TIPO FOLHA 10 NO MES 02/2024 PARA O(S) GANHO(S)
2014 - R$ 15.472,00</t>
  </si>
  <si>
    <t>FOLHA DE PAGAMENTO PARA O GRUPO 41 DO ORGAO 114/003 TIPO FOLHA 10 NO MES 02/2024 PARA O(S) GANHO(S)
153 - R$ 5.157,33</t>
  </si>
  <si>
    <t>VALOR QUE SE EMPENHA EM FAVOR DA SRA. JANINE MEIRE PINATTO, AGENTE DE APOIO - ADMINISTRATIVO, REFERENTE A CONCESSÃO DE SUPRIMENTO DE FUNDOS PARA ATENDIMENTO DE DESPESAS EVENTUAIS E DE PEQUENO VULTO NO ÂMBITO DA PROCURADORIA-GERAL DE JUSTIÇA, CONFORME PORTARIA 163/2024/SUBADM E DEMAIS DOCUMENTOS NO SEI N° 2024.003600.</t>
  </si>
  <si>
    <t>FOLHA TIPO 65 - GRUPO 014 - ATIVOS / FEVEREIRO DE 2024.
GANHOS:
0895 - DIF. AUX. ALIMENTAÇÃO: R$ 1.164.211,72</t>
  </si>
  <si>
    <t>FOLHA TIPO 65 - GRUPO 041 - INATIVOS / FEVEREIRO DE 2024.
GANHOS:
0895 - DIF. AUX. ALIMENTAÇÃO: R$ 14.958,13</t>
  </si>
  <si>
    <t>FOLHA TIPO 10 - GRUPO 14 DO MÊS DE FEVEREIRO/2024
GANHOS:
045 - GRATIFIC AUX MORADIA: R$ 2.455,32</t>
  </si>
  <si>
    <t>FOLHA 10 - GRUPO 14 / FOLHA 10 - GRUPO 41 / FOLHA 61 - GRUPO 14 / FOLHA 61 - GRUPO 41: JANEIRO/2024
GANHO 328 - AUXÍLIO SAÚDE.</t>
  </si>
  <si>
    <t>VALOR QUE SE EMPENHA REFERENTE A AQUISIÇÃO DE CARRINHOS DE ARMAZÉM PARA CARGAS E BANQUETAS, OBJETIVANDO ATENDER ÀS NECESSIDADES DE UTILIZAÇÃO DA PROCURADORIA-GERAL DE JUSTIÇA DO ESTADO DO AMAZONAS, CONFORME NAD Nº 5.2024.DOF - ORÇAMENTO E DEMAIS DOCUMENTOS NO SEI N° 2023.009774.</t>
  </si>
  <si>
    <t>FOLHA DE PAGAMENTO PARA O GRUPO 16 DO ORGAO 114/002 TIPO FOLHA 61 NO MES 02/2024 PARA O(S) GANHO(S)
329 - R$ 5.555,55
325 - R$ 72.250,00</t>
  </si>
  <si>
    <t>FOLHA DE PAGAMENTO PARA O GRUPO 16 DO ORGAO 114/002 TIPO FOLHA 61 NO MES 02/2024 PARA O(S) GANHO(S)
353 - R$ 7.000,00
619 - R$ 14.000,00</t>
  </si>
  <si>
    <t>FOLHA DE PAGAMENTO PARA O GRUPO 16 DO ORGAO 114/002 TIPO FOLHA 61 NO MES 02/2024 PARA O(S) GANHO(S)
615 - R$ 5.000,00
323 - R$ 5.000,00
346 - R$ 10.000,00</t>
  </si>
  <si>
    <t>FOLHA DE PAGAMENTO PARA O GRUPO 16 DO ORGAO 114/002 TIPO FOLHA 61 NO MES 02/2024 PARA O(S) GANHO(S)
9984 - R$ 2.609,88</t>
  </si>
  <si>
    <t>FOLHA DE PAGAMENTO PARA O GRUPO 41 DO ORGAO 114/003 TIPO FOLHA 61 NO MES 02/2024 PARA O(S) GANHO(S)
615 - R$ 507.000,00</t>
  </si>
  <si>
    <t>FOLHA DE PAGAMENTO PARA O GRUPO 41 DO ORGAO 114/003 TIPO FOLHA 61 NO MES 02/2024 PARA O(S) GANHO(S)
349 - R$ 14.000,00
703 - R$ 168.000,00</t>
  </si>
  <si>
    <t>FOLHA DE PAGAMENTO PARA O GRUPO 41 DO ORGAO 114/003 TIPO FOLHA 61 NO MES 02/2024 PARA O(S) GANHO(S)
707 - R$ 39.542,25
153 - R$ 1.098,40
296 - R$ 124.952,76</t>
  </si>
  <si>
    <t>FOLHA DE PAGAMENTO PARA O GRUPO 41 DO ORGAO 114/003 TIPO FOLHA 61 NO MES 02/2024 PARA O(S) GANHO(S)
326 - R$ 54.600,00</t>
  </si>
  <si>
    <t>FOLHA DE PAGAMENTO PARA O GRUPO 41 DO ORGAO 114/003 TIPO FOLHA 61 NO MES 02/2024 PARA O(S) GANHO(S)
325 - R$ 10.000,00</t>
  </si>
  <si>
    <t>FOLHA DE PAGAMENTO PARA O GRUPO 41 DO ORGAO 114/003 TIPO FOLHA 61 NO MES 02/2024 PARA O(S) GANHO(S)
9984 - R$ 26.146,96</t>
  </si>
  <si>
    <t>FOLHA DE PAGAMENTO PARA O GRUPO 41 DO ORGAO 114/003 TIPO FOLHA 61 NO MES 02/2024 PARA O(S) GANHO(S)
9986 - R$ 869,96</t>
  </si>
  <si>
    <t>FOLHA DE PAGAMENTO PARA O GRUPO 14 DO ORGAO 114/001 TIPO FOLHA 61 NO MES 02/2024 PARA O(S) GANHO(S)
700 - R$ 575,26
708 - R$ 988.640,06
701 - R$ 3.878,45
703 - R$ 345.000,00
618 - R$ 38.361,16
617 - R$ 117.652,99</t>
  </si>
  <si>
    <t>FOLHA DE PAGAMENTO PARA O GRUPO 14 DO ORGAO 114/001 TIPO FOLHA 61 NO MES 02/2024 PARA O(S) GANHO(S)
296 - R$ 1.460.499,34
712 - R$ 5.549,40</t>
  </si>
  <si>
    <t>FOLHA DE PAGAMENTO PARA O GRUPO 14 DO ORGAO 114/001 TIPO FOLHA 61 NO MES 02/2024 PARA O(S) GANHO(S)
615 - R$ 730.000,00
603 - R$ 37,29</t>
  </si>
  <si>
    <t>FOLHA DE PAGAMENTO PARA O GRUPO 14 DO ORGAO 114/001 TIPO FOLHA 61 NO MES 02/2024 PARA O(S) GANHO(S)
293 - R$ 430.262,46
707 - R$ 20.206,74
711 - R$ 4.179,98
713 - R$ 4.262,36</t>
  </si>
  <si>
    <t>FOLHA DE PAGAMENTO PARA O GRUPO 14 DO ORGAO 114/001 TIPO FOLHA 61 NO MES 02/2024 PARA O(S) GANHO(S)
212 - R$ 8.184,41
210 - R$ 8.354,95
247 - R$ 5.475,61</t>
  </si>
  <si>
    <t>FOLHA DE PAGAMENTO PARA O GRUPO 14 DO ORGAO 114/001 TIPO FOLHA 61 NO MES 02/2024 PARA O(S) GANHO(S)
326 - R$ 14.000,00</t>
  </si>
  <si>
    <t>FOLHA DE PAGAMENTO PARA O GRUPO 14 DO ORGAO 114/001 TIPO FOLHA 61 NO MES 02/2024 PARA O(S) GANHO(S)
282 - R$ 8.016,57</t>
  </si>
  <si>
    <t>FOLHA DE PAGAMENTO PARA O GRUPO 14 DO ORGAO 114/001 TIPO FOLHA 61 NO MES 02/2024 PARA O(S) GANHO(S)
46 - R$ 954,92
31 - R$ 341,06</t>
  </si>
  <si>
    <t>FOLHA DE PAGAMENTO PARA O GRUPO 14 DO ORGAO 114/001 TIPO FOLHA 61 NO MES 02/2024 PARA O(S) GANHO(S)
150 - R$ 847,35</t>
  </si>
  <si>
    <t>FOLHA DE PAGAMENTO PARA O GRUPO 14 DO ORGAO 114/001 TIPO FOLHA 61 NO MES 02/2024 PARA O(S) GANHO(S)
186 - R$ 341,06</t>
  </si>
  <si>
    <t>FOLHA DE PAGAMENTO PARA O GRUPO 14 DO ORGAO 114/001 TIPO FOLHA 61 NO MES 02/2024 PARA O(S) GANHO(S)
9984 - R$ 96.320,00</t>
  </si>
  <si>
    <t>FOLHA DE PAGAMENTO PARA O GRUPO 14 DO ORGAO 114/001 TIPO FOLHA 61 NO MES 02/2024 PARA O(S) GANHO(S)
9986 - R$ 2.361,98</t>
  </si>
  <si>
    <t>VALOR QUE SE EMPENHA EM FAVOR DA SERVIDORA LINDA HAVILAH DA SILVEIRA ALVES NASSER, ASSESSORA JURÍDICA DE SUBPROCURADOR-GERAL DE JUSTIÇA, À CIDADE DE BRASÍLIA/DF, NO PERÍODO DE 26 A 28.02.2024, A FIM DE ACOMPANHAR E ASSESSORAR O DOUTO PROCURADOR-GERAL DE JUSTIÇA NA AUDIÊNCIA AGENDADA COM O MINISTRO DOS DIREITOS HUMANOS E CIDADANIA, NA 2ª SESSÃO ORDINÁRIA DE 2024 DO CNMP E NA 1ª REUNIÃO ORDINÁRIA DO CONSELHO NACIONAL DOS PROCURADORES-GERAIS DO MINISTÉRIO PÚBLICO DOS ESTADOS E DA UNIÃO.</t>
  </si>
  <si>
    <t>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30.2024.DOF - ORÇAMENTO E DEMAIS DOCUMENTOS NO SEI N° 2024.001922.</t>
  </si>
  <si>
    <t xml:space="preserve">
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31.2024.DOF - ORÇAMENTO E DEMAIS DOCUMENTOS NO SEI N° 2024.001922.</t>
  </si>
  <si>
    <t>VALOR QUE SE EMPENHA EM FAVOR SERVIDOR CORREGEDOR-AUXILIAR: DR. JORGE ALBERTO VELOSO PEREIRA,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</si>
  <si>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VALOR QUE SE EMPENHA EM FAVOR SERVIDOR AGENTE TÉCNICO - JURÍDICO: HENRIQUE DOS SANTOS RAMOS,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</si>
  <si>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REPROGRAMAÇÃO DE SALDOS DA NE 2001/2023 CONFORME DESPACHO Nº 665.2023.03AJ/SUBADM, REFERENTE À AQUISIÇÃO DE EQUIPAMENTOS DE INFORMÁTICA: COMPUTADORES, COM GARANTIA E ASSISTÊNCIA TÉCNICA ON-SITE, VISANDO ATENDER AS DEMANDAS DOS ÓRGÃOS INTEGRANTES DO MINISTÉRIO PÚBLICO DO ESTADO DO AMAZONAS, CONFORME DOCUMENTOS PRESENTES NO PROCESSO SEI Nº 2023.009762.</t>
  </si>
  <si>
    <t>VALOR QUE SE EMPENHA EM FAVOR DA EXMA. SRA. DRA. ROMINA CARMEN BRITO CARVALHO, PROMOTORA DE JUSTIÇA DE ENTRÂNCIA FINAL, A DESLOCAR-SE À CIDADE DE BRASÍLIA/DF, NO PERÍODO DE 28.02.2024 A 02.03.2024, A FIM DE PARTICIPAR DO 2.º ENCONTRO DE INTEGRAÇÃO DO SISTEMA DE JUSTIÇA COM A POLÍTICA SOCIOEDUCATIVA, A SER REALIZADO NA SEDE DO CONSELHO NACIONAL DO MINISTÉRIO PÚBLICO NOS DIAS 28 E 29.02.2024, CONCEDENDO-LHE PASSAGEM AÉREA NO TRECHO MANAUS / BRASÍLIA / MANAUS E FIXANDO EM 2,5 SUAS DIÁRIAS</t>
  </si>
  <si>
    <t>VALOR QUE SE EMPENHA EM FAVOR DO SERVIDOR REINALDO SANTOS DE SOUZA, AGENTE DE SERVIÇO - ARTÍFICE ELÉTRICO E HIDRÁULICO, AOS MUNICÍPIOS DE ITACOATIARA E URUCURITUBA/AM, NO PERÍODO DE 19 A 21.02.2024, EM VEÍCULO OFICIAL CONDUZIDO PELO SERVIDOR JOÃO CLOVES VIEIRA, AGENTE DE APOIO - MOTORISTA/SEGURANÇA, A FIM DE LEVAR MÓVEIS E PROVIDENCIAR A INSTALAÇÃO DA PLACA DE IDENTIFICAÇÃO DA PROMOTORIA DE JUSTIÇA DE ITACOATIARA, BEM COMO COLOCAR NOVAS PERSIANAS NA PROMOTORIA DE JUSTIÇA DE URUCURITUBA</t>
  </si>
  <si>
    <t>VALOR QUE SE EMPENHA EM FAVOR DO SERVIDOR JOÃO CLOVES VIEIRA, AGENTE DE APOIO - MOTORISTA/SEGURANÇA, A FIM DE LEVAR MÓVEIS E PROVIDENCIAR A INSTALAÇÃO DA PLACA DE IDENTIFICAÇÃO DA PROMOTORIA DE JUSTIÇA DE ITACOATIARA, BEM COMO COLOCAR NOVAS PERSIANAS NA PROMOTORIA DE JUSTIÇA DE URUCURITUBA, CONFORME PORTARIA 124/2024/SUBADM, FOLHA DE PAGAMENTO ESPECIAL 041.2024.SFP E DEMAIS DOCUMENTOS NO SIE N° 2024.002944.</t>
  </si>
  <si>
    <t>VALOR QUE SE EMPENHA EM FAVOR DA EMPRESA F ALVES DOS SANTOS JUNIORNO BOJO DO QUAL SOLICITA QUE SEJA EMPENHADO, EM CARÁTER DE URGÊNCIA, O ITEM 25 DA ATA DE REGISTRO DE PREÇO Nº 10 (1088439), COM EMBASAMENTO NA SOLICITAÇÃO DOS SERVIÇOS EM ESTRUTURA DE 3 A 15 METROS DE ALTURA NA UNIDADE DO MINISTÉRIO PÚBLICO NO PARQUE DEZ., CONFORME DESPACHO Nº 260.2024.01AJ-SUBADM.1258118.2023.027242 E DEMAIS DOCUMENTOS NO SEI N° 2023.027242.</t>
  </si>
  <si>
    <t>VALOR QUE SE EMPENHA EM RAZÃO DO TERMO DE CESSÃO DE SERVIDORES, COM ÔNUS AO CESSIONÁRIO, QUE ENTRE SI CELEBRAM O MINISTÉRIO PÚBLICO DO ESTADO AMAZONAS E A SECRETARIA MUNICIPAL DE EDUCAÇÃO – SEMED, CONFORME NAD Nº 9.2024.DOF - ORÇAMENTO E DEMAIS DOCUMENTOS NO SEI 2023.021849.</t>
  </si>
  <si>
    <t>VALOR REFERENTE AO PAGAMENTO DE DIÁRIAS AO MUNICIPIO DE MANACAPURU/AM, NO DIA 01/02/2024, PARA REALIZAR O TRANSPORTE DE SERVIDORES VIA TERRESTRE EM VEÍCULO OFICIAL, CONFORME PORTARIA Nº 98/2024/SUBADM E DEMAIS DOCUMENTOS NO SEI 2024.002149.</t>
  </si>
  <si>
    <t>VALOR REFERENTE AO PAGAMENTO DE DIÁRIAS AO MUNICIPIO DE URUCARÁ/AM, NO PERÍODO DE 15 A 18.02.2024, COM O OBJETIVO DE PRESTAR SERVIÇOS DE APOIO AO EVENTO DE ENTREGA DO TÍTULO DE CIDADÃO URUCARAENSE AO EXCELENTÍSSIMO SENHOR DOUTOR ALBERTO RODRIGUES DO NASCIMENTO JÚNIOR, CONFORME PORTARIA Nº 120/2024/SUBADM E DEMAIS DOCUMENTOS NO SEI 2024.000966.</t>
  </si>
  <si>
    <t>VALOR REFERENTE AO PAGAMENTO DE DIÁRIAS AO MUNICIPIO DE URUCARÁ/AM, NO PERÍODO DE 15 A 18.02.2024, PARA REALIZAR O TRANSPORTE DE SERVIDOR VIA TERRESTRE EM VEÍCULO OFICIAL, CONFORME PORTARIA Nº 120/2024/SUBADM E DEMAIS DOCUMENTOS NO SEI 2024.000966.</t>
  </si>
  <si>
    <t>VALOR REFERENTE AO PAGAMENTO DE DIÁRIAS AO MUNICIPIO DE IRANDUBA/AM, NO DIA 21.02.2024, COM O OBJETIVO ACOMPANHAR E PRESTAR SERVIÇOS DE APOIO À EXCELENTÍSSIMA SUBPROCURADORA-GERAL DE JUSTIÇA NO EVENTO DE REINAUGURAÇÃO DO CARTÓRIO DA 56ª ZONA ELEITORAL, COM DENOMINAÇÃO “DR. AFFONSO FERREIRA LOPES”, CONFORME PORTARIA Nº 169/2024/SUBADM E DEMAIS DOCUMENTOS NO SEI 2024.003929.</t>
  </si>
  <si>
    <t>VALOR REFERENTE AO PAGAMENTO DE DIÁRIAS AO MUNICIPIO DE IRANDUBA/AM, NO DIA 21.02.2024, PARA REALIZAR O TRANSPORTE DE SERVIDOR VIA TERRESTRE EM VEÍCULO OFICIAL, CONFORME PORTARIA Nº 169/2024/SUBADM E DEMAIS DOCUMENTOS NO SEI 2024.003929.</t>
  </si>
  <si>
    <t>FOLHA DE PAGAMENTO ESPECIAL Nº 058.2024.SFP
GANHOS:
0325 - PAE - JUROS: R$ 30.000,00</t>
  </si>
  <si>
    <t>VALOR QUE SE EMPENHA PARA PAGAMENTO DA FOLHA DE ESTAGIÁRIOS, REFERENTE AO MÊS DE FEVEREIRO/2024, CONFORME RELATÓRIO DA FOLHA TIPO 10, GRUPO 314 CONFORME DOCUMENTOS PRESENTES NO PROCEDIMENTO SEI 2024.002987.</t>
  </si>
  <si>
    <t>VALOR REFERENTE AO PAGAMENTO DE DIÁRIAS À CIDADE DE BÚZIOS/RJ, NO PERÍODO DE 06.11.2024 A 11.11.2024, A FIM DE PARTICIPAR DO VIII CONGRESSO INTERNACIONAL DO IBDFAM E IX CONGRESSO DO IBDFAM/RJ,CONFORME PORTARIA Nº 0315/2024/PGJ E DEMAIS DOCUMENTOS NO SEI 2024.001614.</t>
  </si>
  <si>
    <t>VALOR QUE SE EMPENHA PARA PAGAMENTO DA FOLHA DE RESIDENTES JURÍDICOS, REFERENTE AO MÊS DE FEVEREIRO/2024, CONFORME RELATÓRIO DA FOLHA TIPO 10, GRUPO 814 CONFORME DOCUMENTOS PRESENTES NO PROCEDIMENTO SEI 2024.002987.</t>
  </si>
  <si>
    <t>VALOR REFERENTE AO PAGAMENTO DE DIÁRIAS AO MUNICÍPIO DE MANACAPURU/AM, NO DIA 02.02.2024, PARA REALIZAR O TRANSPORTE DE SERVIDOR VIA TERRESTRE EM VEÍCULO OFICIAL, CONFORME PORTARIA Nº 128/2024/SUBADM E DEMAIS DOCUMENTOS NO SEI 2024.001643.</t>
  </si>
  <si>
    <t>VALOR REFERENTE AO PAGAMENTO DE DIÁRIAS AO MUNICÍPIO DE MANACAPURU/AM, NO DIA 02.02.2024, PARA REALIZAR O TRANSPORTE DE SERVIDOR VIA TERRESTRE EM VEÍCULO OFICIAL, CONFORME PORTARIA Nº 192/2024/SUBADM E DEMAIS DOCUMENTOS NO SEI 2024.001643.</t>
  </si>
  <si>
    <t>VALOR REFERENTE AO PAGAMENTO DE DIÁRIAS AO MUNICÍPIO DE MANACAPURU/AM, NO DIA 03.02.2024, PARA REALIZAR O TRANSPORTE DE SERVIDOR VIA TERRESTRE EM VEÍCULO OFICIAL, CONFORME PORTARIA Nº 193/2024/SUBADM E DEMAIS DOCUMENTOS NO SEI 2024.001643.</t>
  </si>
  <si>
    <t>VALOR QUE SE EMPENHA EM FAVOR DO CORREGEDOR-AUXILIAR: DR. JORGE ALBERTO VELOSO PEREIRA,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</si>
  <si>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VALOR QUE SE EMPENHA EM FAVOR DO AGENTE TÉCNICO–JURÍDICO: SR. ANDRÉ LUIZ ROCHA PINHEIRO,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</si>
  <si>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VALOR QUE SE EMPENHA EM FAVOR DO SERVIDOR ORIALI CORREA DOS SANTOS, AGENTE DE APOIO - MOTORISTA/SEGURANÇA, AO MUNICÍPIO DE ITAPIRANGA/AM, NOS DIAS 19 A 20.02.2024, A FIM DE CONDUZIR VEÍCULO OFICIAL PARA TRANSPORTAR OS MEMBROS E SERVIDORES DA COMISSÃO ESPECIAL PT 0127/2024/PGJ, QUE PROCEDERÃO À CORREIÇÃO ORDINÁRIA NA PROMOTORIA DE JUSTIÇA DA COMARCA DE ITAPIRANGA/AM.</t>
  </si>
  <si>
    <t>VALOR QUE SE EMPENHA EM FAVOR DO SERVIDOR REINALDO SANTOS DE SOUZA, AGENTE DE SERVIÇO - ARTÍFICE ELÉTRICO E HIDRÁULICO, AOS MUNICÍPIOS DE AUTAZES E MANAQUIRI/AM, NOS DIAS 27 E 28.02.2024,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t>
  </si>
  <si>
    <t>VALOR QUE SE EMPENHA EM FAVOR DO  SERVIDOR MILTON MENEZES DINIZ, AGENTE DE APOIO - MOTORISTA/SEGURANÇA,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 E DEMAIS DOCUMENTOS NO SEI N° 2024.003236.</t>
  </si>
  <si>
    <t>VALOR QUE SE EMPENHA EM FAVOR DO DESLOCAMENTO DO SERVIDOR ANTONIO MARCOS BECKMAN DE LIMA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</si>
  <si>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VALOR QUE SE EMPENHA EM FAVOR DO DESLOCAMENTO DO SERVIDOR THOMPSON OLIVEIRA ORBEA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</si>
  <si>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VALOR QUE SE EMPENHA EM FAVOR DA SERVIDORA CB PM IVANETE PINOTTI DE SOUSA​, POLICIAL MILITAR CEDIDO, REFERENTE AO DESLOCAMENTO DOS SERVIDORES RELACIONADOS ABAIXO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t>
  </si>
  <si>
    <t>FOLHA DE PAGAMENTO PARA O GRUPO 16 DO ORGAO 114/002 TIPO FOLHA 62 NO MES 02/2024 PARA O(S) GANHO(S)
325 - R$ 42.754,04
329 - R$ 4.444,44</t>
  </si>
  <si>
    <t>FOLHA DE PAGAMENTO PARA O GRUPO 16 DO ORGAO 114/002 TIPO FOLHA 62 NO MES 02/2024 PARA O(S) GANHO(S)
346 - R$ 13.332,01
615 - R$ 5.000,00
323 - R$ 11.669,39</t>
  </si>
  <si>
    <t>FOLHA DE PAGAMENTO PARA O GRUPO 16 DO ORGAO 114/002 TIPO FOLHA 62 NO MES 02/2024 PARA O(S) GANHO(S)
333 - R$ 19.700,00
353 - R$ 7.000,00</t>
  </si>
  <si>
    <t>FOLHA DE PAGAMENTO PARA O GRUPO 16 DO ORGAO 114/002 TIPO FOLHA 62 NO MES 02/2024 PARA O(S) GANHO(S)
9984 - R$ 2.609,84</t>
  </si>
  <si>
    <t>VALOR QUE SE EMPENHA EM FAVOR DA SERVIDORA DANIELA BRAGANÇA MACEDO, ASSESSORA DE COMUNICAÇÃO,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CONFORME PORTARIA 138/2024/SUBADM E DEMAIS DOCUMENTOS NO SEI 2024.003564.</t>
  </si>
  <si>
    <t>VALOR QUE SE EMPENHA EM FAVOR DO SERVIDOR ELIAS SOUZA DE OLIVEIRA​, AGENTE DE APOIO - MOTORISTA,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</si>
  <si>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VALOR QUE SE EMPENHA EM FAVOR DO SERVIDOR HIRAILTON GOMES DO NASCIMENTO​, AGENTE DE SERVIÇO,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</si>
  <si>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VALOR QUE SE EMPENHA EM FAVOR DO SERVIDOR ULISSES HERMESON CASTRO DE FARIAS, SERVIDOR REQUISITADO,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</si>
  <si>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VALOR QUE SE EMPENHA EM FAVOR DO DO SERVIDOR FREDERICO JORGE DE MOURA ABRAHIM, DIRETOR-GERAL DA PGJ/AM, REFERENTE AO DESLOCAMENTO  À CIDADE DE BRASÍLIA/DF, NO PERÍODO DE 11 A 12.03.2024, A FIM DE PARTICIPAR DE REUNIÃO ORDINÁRIA A SER REALIZADA NO DIA 12 DE MARÇO DE 2024, COM VISTAS A ALINHAR ASPECTOS REFERENTES AO CONVÊNIO Nº 001/2021, RELATIVOS AO ESCRITÓRIO DE REPRESENTAÇÃO E ATUAÇÃO INSTITUCIONAL DO MPAM EM BRASÍLIA/DF, CONFORME PORTARIA 142/2024/SUBADM.</t>
  </si>
  <si>
    <t>VALOR QUE SE EMPENHA EM FAVOR DO SERVIDOR REINALDO SANTOS DE SOUZA, AGENTE DE SERVIÇO - ARTÍFICE ELÉTRICO E HIDRÁULICO, AO MUNICÍPIO DE MANACAPURU/AM, NO DIA 09.02.2024, EM VEÍCULO OFICIAL CONDUZIDO PELO SERVIDOR RAINER IZUMY GANDRA MAKIMOTO, AGENTE DE APOIO - MOTORISTA/SEGURANÇA, A FIM DE REALIZAR O TRANSPORTE E MONTAGEM DE MÓVEIS PARA A PROMOTORIA DE JUSTIÇA DE MANACAPURU, CONFORME PORTARIA 160/2024/SUBADM E DEMAIS DOCUMENTOS NO SEI N° 2024.000895.</t>
  </si>
  <si>
    <t>VALOR QUE SE EMPENHA EM FAVOR DO SERVIDOR RAINER IZUMY GANDRA MAKIMOTO, AGENTE DE APOIO - MOTORISTA/SEGURANÇA, A FIM DE REALIZAR O TRANSPORTE E MONTAGEM DE MÓVEIS PARA A PROMOTORIA DE JUSTIÇA DE MANACAPURU, CONFORME PORTARIA 160/2024/SUBADM E DEMAIS DOCUMENTOS NO SEI N° 2024.000895.</t>
  </si>
  <si>
    <t>VALOR QUE SE EMPENHA EM FAVOR DA EMPRESA INSTITUTO NEGÓCIOS PÚBLICOS DO BRASIL ESTUDOS E PESQUISAS NA ADMINISTRAÇÃO PÚBLICA LTDA, REFERENTE A CONTRATAÇÃO DE EMPRESA ESPECIALIZADA NA PRESTAÇÃO DE SERVIÇO DE APERFEIÇOAMENTO DE PESSOAL, TENDO EM VISTA A REALIZAÇÃO O 6º SEMINÁRIO NACIONAL DE OBRAS PÚBLICAS E MANUTENÇÃO PREDIAL A SER REALIZADO NA MODALIDADE PRESENCIAL, ENTRE OS DIAS 13 A 15 DE MAIO DE 2024, DAS 08H ÀS 18H , NO HORÁRIO DE BRASÍLIA, COM CARGA HORÁRIA DE 24 (VINTE E QUATRO).</t>
  </si>
  <si>
    <t>CONTRATAÇÃO DE EMPRESA ESPECIALIZADA PARA FORNECIMENTO DE SUBSCRIÇÃO DE LICENÇA DE USO TEMPORÁRIO DA PLATAFORMA DE SOFTWARES MICROSOFT OFFICE 365, PELO PERÍODO DE 3 (TRÊS) MESES, COM SUPORTE TÉCNICO, NA MODALIDADE CSP (CLOUD SOLUTION PROVIDER ), PARA ATENDIMENTO DAS NECESSSIDADES DA PGJ</t>
  </si>
  <si>
    <t>VALOR QUE SE EMPENHA EM FAVOR DA EMPRESA SECRETARIA DE ESTADO DE EDUCAÇÃO E DESPORTO, REFERENTE AO TERMO DE CESSÃO DE SERVIDOR FIRMADO ENTRE A SECRETARIA DE ESTADO DA EDUCAÇÃO E DESPORTO ESCOLAR E A PROCURADORIA-GERAL DE JUSTIÇA DO ESTADO DO AMAZONAS, PARA PRESTAÇÃO DE SERVIÇOS JUNTO À PROMOTORIA DE JUSTIÇA DA COMARCA DE CAREIRO DA VÁRZEA, COM ÔNUS PARA ESTE ÓRGÃO DE DESTINO, PELO PERÍODO DE 12 (DOZE) MESES, CONFORME NAD Nº 25.2024.DOF - ORÇAMENTO.1256992.2023.006190.</t>
  </si>
  <si>
    <t>VALOR QUE SE EMPENHA EM FAVOR DA SRA. PATRÍCIA MACHADO DA VEIGA, DIRETORA DE ADMINISTRAÇÃO, REFERENTE À CONCESSÃO DE SUPRIMENTO DE FUNDOS PARA ATENDIMENTO DE DESPESAS EVENTUAIS E DE PEQUENO VULTO NO ÂMBITO DA PROCURADORIA-GERAL DE JUSTIÇA</t>
  </si>
  <si>
    <t>GARTNER DO BRASIL SERVICOS DE PESQUISAS LTDA</t>
  </si>
  <si>
    <t>PREFEITURA MUNICIPAL DE MANAUS</t>
  </si>
  <si>
    <t>COSAMA COMPANHIA DE SANEAMENTO DO AMAZONAS</t>
  </si>
  <si>
    <t>SAAE SERVICO AUTONOMO DE AGUA E ESGOTOS DE ITACOAT</t>
  </si>
  <si>
    <t>COENCIL EMPREENDIMENTOS IMOBILIÁRIOS LTDA</t>
  </si>
  <si>
    <t>OI S.A.</t>
  </si>
  <si>
    <t>AMAZONAS ENERGIA S/A</t>
  </si>
  <si>
    <t>FUNDO DE MODERNIZAÇÃO E REAPARELHAMENTO DO PODER JUDICIARIO ESTADUAL</t>
  </si>
  <si>
    <t>CONSELHO REGIONAL DE ENGENHARIA E AGRONOMIA DO ESTADO DO AMAZONAS</t>
  </si>
  <si>
    <t>SERVIX INFORMÁTICA LTDA</t>
  </si>
  <si>
    <t>EFICAZ ASSESSORIA DE COMUNICAÇÃO LTDA</t>
  </si>
  <si>
    <t>PRIME CONSULTORIA E ASSESSORIA EMPRESARIAL LTDA</t>
  </si>
  <si>
    <t>SIDI SERVIÇOS DE COMUNICAÇAO LTDA  ME</t>
  </si>
  <si>
    <t>LOGIC PRO SERVICOS DE TECNOLOGIA DA INFORMACAO LTDA</t>
  </si>
  <si>
    <t>RAPHAEL VITORIANO BASTOS</t>
  </si>
  <si>
    <t>MÓDULO ENGENHARIA CONSULTORIA E GERENCIA PREDIAL LTDA</t>
  </si>
  <si>
    <t>CASA NOVA ENGENHARIA E CONSULTORIA LTDA  ME</t>
  </si>
  <si>
    <t>MONGERAL AEGON SEGUROS E PREVIDENCIA S/A</t>
  </si>
  <si>
    <t>BMJ COMERCIAL E SERVICOS LTDA</t>
  </si>
  <si>
    <t>F ALVES DOS SANTOS JUNIOR</t>
  </si>
  <si>
    <t>SENCINET BRASIL SERVICOS DE TELECOMUNICACOES LTDA</t>
  </si>
  <si>
    <t>TVLAR COMERCIO DE MOTOS LTDA</t>
  </si>
  <si>
    <t>GIBBOR PUBLICIDADE E PUBLICACOES DE EDITAIS LTDA</t>
  </si>
  <si>
    <t>MS TERRAPLENAGEM LTDA</t>
  </si>
  <si>
    <t>ARIANE MENDES ROCHA</t>
  </si>
  <si>
    <t>BETEL MÓVEIS EIRELLI</t>
  </si>
  <si>
    <t>V R P DE OLIVEIRA COMERCIO E REPRESENTACAO DE EQUIPAMENTO MEDICO-HOSPITALAR LTDA</t>
  </si>
  <si>
    <t>SUPERAR LTDA</t>
  </si>
  <si>
    <t>PONTOMAIS TECNOLOGIA S/A</t>
  </si>
  <si>
    <t>ANDRE DE VASCONCELOS GITIRANA</t>
  </si>
  <si>
    <t>F B SERVIÇOS DE BLINDAGENS EIRELI</t>
  </si>
  <si>
    <t>PORT DISTRIBUIDORA DE INFORMATICA E PAPELARIA LTDA</t>
  </si>
  <si>
    <t>ANDERSON HENRIQUE DA SILVA MORAES ME</t>
  </si>
  <si>
    <t>ANDREA DA COSTA FERREIRA EIRELI EPP</t>
  </si>
  <si>
    <t>F N DE ALMEIDA EPP</t>
  </si>
  <si>
    <t>EVERSON TEIXEIRA TAVARES</t>
  </si>
  <si>
    <t>R DA S AGUIAR COMERCIO DE MATERIAL DE LIMPEZA EIRELI</t>
  </si>
  <si>
    <t>A DE N P OLIVEIRA</t>
  </si>
  <si>
    <t>TENDENCIA INOVACOES E CONSTRUCOES LTDA</t>
  </si>
  <si>
    <t>QUALY NUTRI SERVICOS DE ALIMENTACAO LTDA</t>
  </si>
  <si>
    <t>3S INFORMATICA LTDA</t>
  </si>
  <si>
    <t>MN TECNOLOGIA E TREINAMENTO LTDA</t>
  </si>
  <si>
    <t>J GOMES PEREIRA  ME</t>
  </si>
  <si>
    <t>ALBERTO RODRIGUES DO NASCIMENTO JUNIOR</t>
  </si>
  <si>
    <t>MAQUINE MANUTENÇÃO ELETRICA</t>
  </si>
  <si>
    <t>CERRADO VIAGENS LTDA</t>
  </si>
  <si>
    <t>MANAUS AMBIENTAL S.A</t>
  </si>
  <si>
    <t>FM INDUST. GRAFICA E LOCAÇÃO DE MAQUINAS E EQUIPAMENTOS LTDA</t>
  </si>
  <si>
    <t>SP DRONES E COMERCIO LTDA</t>
  </si>
  <si>
    <t>CONSTRUTORA RIO NEGRO LTDA</t>
  </si>
  <si>
    <t>BRASOFTWARE INFORMATICA LTDA</t>
  </si>
  <si>
    <t>FUNDACAO AMAZONPREV</t>
  </si>
  <si>
    <t>2021NE0001920</t>
  </si>
  <si>
    <t>2022NE0000204</t>
  </si>
  <si>
    <t>2022NE0001226</t>
  </si>
  <si>
    <t>2023NE0000001</t>
  </si>
  <si>
    <t>2023NE0000006</t>
  </si>
  <si>
    <t>2023NE0000012</t>
  </si>
  <si>
    <t>2023NE0000038</t>
  </si>
  <si>
    <t>2023NE0000041</t>
  </si>
  <si>
    <t>2023NE0000122</t>
  </si>
  <si>
    <t>2023NE0000235</t>
  </si>
  <si>
    <t>2023NE0000254</t>
  </si>
  <si>
    <t>2023NE0000258</t>
  </si>
  <si>
    <t>2023NE0000414</t>
  </si>
  <si>
    <t>2023NE0000415</t>
  </si>
  <si>
    <t>2023NE0000441</t>
  </si>
  <si>
    <t>2023NE0000485</t>
  </si>
  <si>
    <t>2023NE0000565</t>
  </si>
  <si>
    <t>2023NE0000845</t>
  </si>
  <si>
    <t>2023NE0000998</t>
  </si>
  <si>
    <t>2023NE0001252</t>
  </si>
  <si>
    <t>2023NE0001474</t>
  </si>
  <si>
    <t>2023NE0001493</t>
  </si>
  <si>
    <t>2023NE0001494</t>
  </si>
  <si>
    <t>2023NE0001495</t>
  </si>
  <si>
    <t>2023NE0001496</t>
  </si>
  <si>
    <t>2023NE0001716</t>
  </si>
  <si>
    <t>2023NE0001786</t>
  </si>
  <si>
    <t>2023NE0001872</t>
  </si>
  <si>
    <t>2023NE0001873</t>
  </si>
  <si>
    <t>2023NE0001874</t>
  </si>
  <si>
    <t>2023NE0001886</t>
  </si>
  <si>
    <t>2023NE0001899</t>
  </si>
  <si>
    <t>2023NE0001907</t>
  </si>
  <si>
    <t>2023NE0001917</t>
  </si>
  <si>
    <t>2023NE0002020</t>
  </si>
  <si>
    <t>2023NE0002021</t>
  </si>
  <si>
    <t>2023NE0002022</t>
  </si>
  <si>
    <t>2023NE0002030</t>
  </si>
  <si>
    <t>2023NE0002053</t>
  </si>
  <si>
    <t>2023NE0002068</t>
  </si>
  <si>
    <t>2023NE0002095</t>
  </si>
  <si>
    <t>2023NE0002165</t>
  </si>
  <si>
    <t>2023NE0002168</t>
  </si>
  <si>
    <t>2023NE0002177</t>
  </si>
  <si>
    <t>2023NE0002178</t>
  </si>
  <si>
    <t>2023NE0002212</t>
  </si>
  <si>
    <t>2023NE0002217</t>
  </si>
  <si>
    <t>2023NE0002255</t>
  </si>
  <si>
    <t>2023NE0002260</t>
  </si>
  <si>
    <t>2023NE0002324</t>
  </si>
  <si>
    <t>2023NE0002331</t>
  </si>
  <si>
    <t>2023NE0002397</t>
  </si>
  <si>
    <t>2023NE0002404</t>
  </si>
  <si>
    <t>2023NE0002405</t>
  </si>
  <si>
    <t>2023NE0002406</t>
  </si>
  <si>
    <t>2023NE0002417</t>
  </si>
  <si>
    <t>2023NE0002419</t>
  </si>
  <si>
    <t>2023NE0002421</t>
  </si>
  <si>
    <t>2023NE0002422</t>
  </si>
  <si>
    <t>2023NE0002423</t>
  </si>
  <si>
    <t>2023NE0002436</t>
  </si>
  <si>
    <t>2023NE0002447</t>
  </si>
  <si>
    <t>2023NE0002465</t>
  </si>
  <si>
    <t>2023NE0002466</t>
  </si>
  <si>
    <t>2023NE0002467</t>
  </si>
  <si>
    <t>2023NE0002469</t>
  </si>
  <si>
    <t>2023NE0002470</t>
  </si>
  <si>
    <t>2023NE0002512</t>
  </si>
  <si>
    <t>2023NE0002513</t>
  </si>
  <si>
    <t>2023NE0002516</t>
  </si>
  <si>
    <t>2023NE0002529</t>
  </si>
  <si>
    <t>2023NE0002538</t>
  </si>
  <si>
    <t>2023NE0002540</t>
  </si>
  <si>
    <t>2023NE0002648</t>
  </si>
  <si>
    <t>2023NE0002690</t>
  </si>
  <si>
    <t>2023NE0002705</t>
  </si>
  <si>
    <t>2023NE0002769</t>
  </si>
  <si>
    <t>2023NE0002785</t>
  </si>
  <si>
    <t>2023NE0002791</t>
  </si>
  <si>
    <t>2023NE0002792</t>
  </si>
  <si>
    <t>2023NE0002793</t>
  </si>
  <si>
    <t>2023NE0002795</t>
  </si>
  <si>
    <t>2023NE0002796</t>
  </si>
  <si>
    <t>2023NE0002798</t>
  </si>
  <si>
    <t>2023NE0002799</t>
  </si>
  <si>
    <t>2023NE0002867</t>
  </si>
  <si>
    <t>2023NE0002930</t>
  </si>
  <si>
    <t>2023NE0002934</t>
  </si>
  <si>
    <t>2023NE0002935</t>
  </si>
  <si>
    <t>2023NE0002938</t>
  </si>
  <si>
    <t xml:space="preserve">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A BASE DE CONHECIMENTO DEVERÁ ESTAR EM IDIOMA PORTUGUÊS OU INGLÊS (ANO 1), CONFORME NAD Nº 365.2021.DOF - ORÇAMENTO.0737040.2021.018212, DESPACHO Nº 536.2021.03AJ-SUBADM.0738263.2021.01821
</t>
  </si>
  <si>
    <t xml:space="preserve">COMPLEMENTO À NOTA DE EMPENHO 2021NE001735, REFERENTE À CONTRATAÇÃO DE EMPRESA PRESTADORA DE SERVIÇOS POSTAIS NACIONAIS E INTERNACIONAIS, COM FORNECIMENTO DE PRODUTOS PARA POSTAGENS, BEM COMO DE SERVIÇOS DE TRANSPORTE DE ENCOMENDAS TERRESTRE, FLUVIAL E AÉREO, INTERMUNICIPAL E INTERESTADUAL, COMPREENDENDO BENS PATRIMONIAIS, MATERIAIS DE CONSUMO E DEMAIS OBJETOS DE PROPRIEDADE E INTERESSE DA PROCURADORIA-GERAL DE JUSTIÇA DO ESTADO DO AMAZONAS, POR UM PERÍODO DE 12 (DOZE) MESES.
</t>
  </si>
  <si>
    <t>CONVÊNIO ENTRE O MINISTÉRIO PÚBLICO DO ESTADO DO AMAZONAS E A PREFEITURA MUNICIPAL DE MANAUS, VISANDO À CESSÃO DE SERVIDORES MUNICIPAIS PARA ATUAREM NA PROMOTORIA DE JUSTIÇA DA COMARCA DO REFERIDO MUNICÍPIO, POR UM PERÍODO DE 24 MESES, CONFORME NAD Nº 239.2022.DOF - ORÇAMENTO.0850002.2022.002520, DESPACHO Nº 443.2022.02AJ-SUBADM.0850114.2022.002520 E DEMAIS DOCUMENTOS DO PI 2022.002520.</t>
  </si>
  <si>
    <t>EXECUÇÃO DA CARTA-CONTRATO 006/2022, REF. PREST. DE SERV. DE FORNEC. DE ÁGUA POTÁVEL, VISANDO ATENDER AS UNIDADES DA PGJ NAS CIDADES DE JURUÁ, TABATINGA, CARAUARI, CODAJÁS E AUTAZES/AM, PELO PERÍODO DE 60 MESES, COMPREENDENDO DE 25 DE OUTUBRO DE 2022 A 25</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</si>
  <si>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VALOR DO CONTRATO PARA O EXERCÍCIO DE 2023: R$ 3.000,00</t>
  </si>
  <si>
    <t xml:space="preserve">VALOR QUE SE EMPENHA EM FAVOR DE COENCIL COMÉRCIO IMPORTAÇÃO E EXPORTAÇÃO LTDA , NOS TERMOS DO 2.º TERMO DE APOSTILAMENTO AO CONTRATO 032/2018, RELATIVO À LOCAÇÃO DE 2 IMÓVEIS LOCALIZADOS (1) NA RUA SÃO LUIZ, N.º 624, ADRIANÓPOLIS E (2) NA AV. JORNALISTA UMBERTO CALDERARO FILHO, N.º 175 - ADRIANÓPOLIS, P/ ATENDER AS NECESSIDADES DA PGJ/AM, PELO PERÍODO DE 60 MESES, COMPREENDENDO DE 17/09/2018 A 16/09/2023, CONFORME DESPACHO Nº 360.2022.01AJ-SUBADM E PI 2021.016775.
</t>
  </si>
  <si>
    <t xml:space="preserve">VALOR QUE SE EMPENHA EM FAVOR DE OI S.A., NOS TERMOS DO CONTRATO 032/2021 E ALTERAÇÕES CONSTANTES DO 1º TERMO ADITIVO, RELATIVO À  CONTRATAÇÃO DE SERVIÇOS DE ACESSO DEDICADO À INTERNET COM PROTEÇÃO CONTRA ATAQUES DISTRIBUÍDOS DE NEGAÇÃO DE SERVIÇO (ANTI-DDOS), PARA ATENDER AS NECESSIDADES DA PGJ, POR UM PERÍODO DE 12 (DOZE) MESES, COMPREENDENDO DE 17/12/2022 A 17/12/2023, CONFORME DESPACHO Nº 516.2022.03AJ-SUBADM DO PI 2022.013020.
</t>
  </si>
  <si>
    <t xml:space="preserve">VALOR QUE SE EMPENHA A AMAZONAS ENERGIA, NOS TERMOS DO CONTRATO 010/2021, RELATIVO À PREST. DE SERVIÇO DE DIST. DE ENERGIA ELÉTRICA, P/ ATENDER AS NECESSIDADES DA PGJ/AM, À UNIDADE DESCENTRALIZADA LOCALIZADA NA RUA BELO HORIZONTE, 814, ALEIXO, DA CIDADE DE MANAUS, PELO PERÍODO DE 60 MESES, COMPREENDENDO DE 28/06/2021 A 28/06/2026, CONFORME DESPACHO Nº 274.2021.01AJ-SUBADM DO PI 2020.016185-SEI, C/C DESPACHO Nº 119.2022.03AJ-SUBADM DO PI 2021.021838.
</t>
  </si>
  <si>
    <t xml:space="preserve">VALOR QUE SE EMPENHA AO TRIBUNAL DE JUSTIÇA DO ESTADO DO AMAZONAS, NOS TERMOS DO 2.º TERMO DE APOSTILAMENTO AO TERMO DE CESSÃO ONEROSA DE USO DE BEM IMÓVEL N.º 001/2021-TJ, TENDO POR OBJETO A UTILIZAÇÃO DAS INSTALAÇÕES FÍSICAS DO TRIBUNAL DE JUSTIÇA DO ESTADO DO AMAZONAS LOCALIZADAS NA CAPITAL.
</t>
  </si>
  <si>
    <t>VALOR QUE SE EMPENHA AO CONSELHO REGIONAL DE ENGENHARIA E AGRONOMIA DO ESTADO DO AMAZONAS PARA FAZER FACE AOS PAGAMENTOS DE ANOTAÇÃO DE RESPONSABILIDADE TÉCNICA (ART) PREVISTOS PELA DIVISÃO DE ENGENHARIA, ARQUITETURA E CÁLCULO DA PROCURADORIA-GERAL DE JUSTIÇA, PARA TRABALHOS TÉCNICOS PROGRAMADOS PARA O EXERCÍCIO DE 2023, CONFORME DESPACHO Nº 24.2023.01AJ-SUBADM.0961478.2019.023498 E DEMAIS DOCUMENTOS DO PI 2019.023498.</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</si>
  <si>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t>
  </si>
  <si>
    <t xml:space="preserve">VALOR QUE SE EMPENHA À EFICAZ ASSESSORIA EM COMUNICACAO LTDA, NOS MOLDES DO 1.º TERMO ADITIVO AO CA 001/2022, DECORRENTE DO P.E. N.º 4.034/2021/CPL/MP/PGJ,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t>
  </si>
  <si>
    <t xml:space="preserve">CONTRATAÇÃO DE PESSOA JURÍDICA PARA IMPLANTAÇÃO, ADMINISTRAÇÃO E GERENCIAMENTO ELETRÔNICO DE SISTEMA DESTINADO A MANUTENÇÃO PREVENTIVA E CORRETIVA DE VEÍCULOS E OUTROS SERVIÇOS  PARA ATENDER A DEMANDA POR MANUTENÇÃO NOS VEÍCULOS DA PROCURADORIA-GERAL DE JUSTIÇA DO ESTADO DO AMAZONAS (PGJ/AM), DE ACORDO COM AS CONDIÇÕES ESTABELECIDAS NO TERMO DE REFERÊNCIA Nº 3.2023.SETRANS.0964761.2022.004050 DO PREGÃO ELETRÔNICO N.º 4.002/2023-CPL/MP/PGJ, POR UM PERÍODO DE 12 (DOZE) MESES.
</t>
  </si>
  <si>
    <t xml:space="preserve">CONTRATAÇÃO DE PESSOA JURÍDICA PARA IMPLANTAÇÃO, ADMINISTRAÇÃO E GERENCIAMENTO ELETRÔNICO DE SISTEMA DESTINADO A MANUTENÇÃO PREVENTIVA E CORRETIVA DE VEÍCULOS E OUTROS SERVIÇOS, DE ACORDO COM AS CONDIÇÕES ESTABELECIDAS NO TERMO DE REFERÊNCIA Nº 3.2023.SETRANS.0964761.2022.004050 DO PREGÃO ELETRÔNICO N.º 4.002/2023-CPL/MP/PGJ, POR UM PERÍODO DE 12 (DOZE) MESES.
</t>
  </si>
  <si>
    <t xml:space="preserve">VALOR QUE SE EMPENHA À SIDI SERVIÇOS DE COMUNICAÇÃO LTDA, NOS TERMOS DO CONTRATO 002/2020, EM SEU 1.º TERMO ADITIVO, RELATIVO À PREST. DE SERVIÇO DE CONECT. PONTO A PONTO, EM FIBRA ÓPTICA, ATRAVÉS DE CONEXÃO ENTRE REDES DE DADOS NAS PONTAS A E B, A SEREM INSTALADAS NAS UNIDADES LOCALIZADAS NO INTERIOR, NOS TERMOS DO EDITAL DO PREGÃO ELETRÔNICO N.º 4.001/2020 - CPL/MP/PGJ, PELO PERÍODO DE 12 MESES, COMPREENDENDO DE 12/02/2023 A 12/02/2024.
</t>
  </si>
  <si>
    <t xml:space="preserve">
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ESPECIFICAÇÕES CONSTANTES DO TERMO DE REFERÊNCIA Nº 13.2022.DTIC.0896967.2022.016003, E CONDIÇÕES ESTABELECIDAS NO EDITAL DO PREGÃO ELETRÔNICO N.º 4.003/2023-CPL/MP/PGJ.
</t>
  </si>
  <si>
    <t>RESSARCIMENTO DE VALORES DISPENDIDOS A TÍTULO DE DESPESAS URGENTES COM MATERIAL DE CONSUMO, IMPRESCINDÍVEIS À REALIZAÇÃO DO EVENTO DA OUVIDORIA ITINERANTE NO MUNICÍPIO DE IRANDUBA, AUTORIZADO PELA PORTARIA N° 67/2023/SUBADM, E EM CONFORMIDADE COM DESPACHO Nº 213.2023.07AJ-SUBADM.1002869.2022.024401, EXARADO NO PROCEDIMENTO INTERNO N.º 2022.024401-SEI, E DEMAIS DOCUMENTOS PROBATÓRIOS.</t>
  </si>
  <si>
    <t xml:space="preserve">VALOR QUE SE EMPENHA À EMPRESA MODULO CONSULTORIA E GERENCIA PREDIAL LTDA (ORONA AMG ELEVADORES) REFERENTE A CONTRATAÇÃO DE EMPRESA ESPECIALIZADA PARA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VERTICAIS DOS PRÉDIOS DA PROCURADORIA-GERAL DE JUSTIÇA DO AMAZONAS
</t>
  </si>
  <si>
    <t xml:space="preserve">VALOR QUE SE EMPENHA EM FAVOR DE CASA NOVA ENGENHARIA E CONSULTORIA LTDA., NA FORMA DO 2.º TERMO ADITIVO AO CONTRATO ADMINISTRATIVO N.º 008/2021-MP/PGJ, DECORRENTE DO P.E. N.º 4.011/2021/CPL/MP/PGJ, QUE DISPÕE SOBRE  A PRORROGAÇÃO, POR 12 (DOZE) MESES, DA VIGÊNCIA CONTRATUAL, BEM COMO O REAJUSTE DO SEU VALOR, NOS TERMOS PREVISTOS EM SUA CLÁUSULA VIGÉSIMA ¿ DA VIGÊNCIA E EM SUA CLÁUSULA DÉCIMA SÉTIMA - DO REAJUSTAMENTO / REPACTUAÇÃO, DE ACORDO COM O ART. 57, II, DA LEI N.º 8.666/93.
</t>
  </si>
  <si>
    <t xml:space="preserve">VALOR QUE SE EMPENHA À EMPRESA MONGERAL AEGON SEGUROS E PREVIDÊNCIA S/A, REFERENTEMENTE A CONTRATAÇÃO DE PRESTAÇÃO DE SEGURO COLETIVO CONTRA ACIDENTES PESSOAIS PARA ESTAGIÁRIOS DA PROCURADORIA-GERAL DE JUSTIÇA/ MINISTÉRIO PÚBLICO DO ESTADO DO AMAZONAS, COMPREENDENDO O PERÍODO DE 12 MESES, DE 05 DE JUNHO DE 2023 A 05 DE JUNHO DE 2024, DE ACORDO COM O TERMO DE REFERÊNCIA Nº 2.2023.DRH.1044488.2023.009758 E EM CONFORMIDADE COM O DESPACHO Nº 660.2023.01AJ-SUBADM.1063731.2023.009758.
</t>
  </si>
  <si>
    <t xml:space="preserve">TERMO DE CESSÃO DE SERVIDOR QUE ENTRE SI CELEBRAM O MINISTÉRIO PÚBLICO DO ESTADO DO AMAZONAS E A¿PREFEITURA MUNICIPAL DE MANAUS, REPRESENTADA PELA¿SECRETARIA MUNICIPAL DE EDUCAÇÃO, TENDO POR OBJETO  A CESSÃO DA SERVIDORA KARINA MEDEIROS PIRANGY DE SOUZA, CARGO: PEDAGOGA, MATRÍCULA: 097.621-0 B.
</t>
  </si>
  <si>
    <t xml:space="preserve">CONTRATAÇÃO DE EMPRESA ESPECIALIZADA PARA REALIZAÇÃO DE MANUTENÇÃO PREVENTIVA E/OU CORRETIVA DO GRUPO GERADOR QUE ATENDE O EDIFÍCIO ANEXO ADMINISTRATIVO, COM O FORNECIMENTO E SUBSTITUIÇÃO DE PEÇAS, CONJUNTO DE PEÇAS E SISTEMAS OBJETIVANDO ATENDER ÀS NECESSIDADES DE FUNCIONAMENTO BEM COMO O FORNECIMENTO DE COMBUSTÍVEL DE UTILIZAÇÃO DO GRUPO GERADOR PELO MINISTÉRIO PÚBLICO DO ESTADO DO AMAZONAS, PROCURADORIA-GERAL DE JUSTIÇA DO ESTADO DO AMAZONAS.
</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</si>
  <si>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</si>
  <si>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</si>
  <si>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AQUISIÇÃO DE MOTOCICLETA PARA SUPRIR AS NECESSIDADES DAS PROMOTORIAS DO INTERIOR DO ESTADO.</t>
  </si>
  <si>
    <t xml:space="preserve">VALOR QUE SE EMPENHA EM FAVOR DE GIBBOR PUBLICIDADE E PUBLICAÇÕES DE EDITAIS EIRELI, NA FORMA DO CONTRATO ADMINISTRATIVO N.º 018/2023, DECORRENTE DO PREGÃO ELETRÔNICO N.º 4.019/2023-CPL/MP/PGJ, TENDO POR OBJETO A PRESTAÇÃO DE SERVIÇO DE PUBLICAÇÃO DOS ATOS OFICIAIS E NOTAS DE INTERESSE PÚBLICO DA PROCURADORIA-GERAL DE JUSTIÇA DO ESTADO DO AMAZONAS ¿ PGJ/AM, EM JORNAL DIÁRIO DE GRANDE CIRCULAÇÃO NO ESTADO DO AMAZONAS.
</t>
  </si>
  <si>
    <t xml:space="preserve">OBRA DE READEQUAÇÃO DA ENTRADA PRINCIPAL DE CARROS E PEDESTRES DO PRÉDIO-SEDE DA PROCURADORIA-GERAL DE JUSTIÇA DO ESTADO DO AMAZONAS.
</t>
  </si>
  <si>
    <t>AQUISIÇÃO DE MOBILIÁRIO EM GERAL.</t>
  </si>
  <si>
    <t>AQUISIÇÃO DE CONDICIONADORES DE AR COM GARANTIA TOTAL DO FABRICANTE POR NO MÍNIMO 12 (DOZE) MESES, PARA SUPRIR AS NECESSIDADES DA PROCURADORIA-GERAL DE JUSTIÇA DO ESTADO DO AMAZONAS, DE ACORDO COM A ATA DE REGISTRO DE PREÇO N.º 10.2023.CPL, DECORRENTE DO PREGÃO ELETRÔNICO Nº 4.008/2023-CPL/MP/PGJ.</t>
  </si>
  <si>
    <t>AQUISIÇÃO DE 2 (DOIS) APARELHOS DE AR CONDICIONADO.</t>
  </si>
  <si>
    <t>AQUISIÇÃO E INSTALAÇÃO DE CONDICIONADORES DE AR</t>
  </si>
  <si>
    <t>3º TERMO ADITIVO AO CONTRATO ADMINISTRATIVO N.º 022/2021 ¿ MP/PGJ</t>
  </si>
  <si>
    <t>AQUISIÇÃO DE MOBILIÁRIO.</t>
  </si>
  <si>
    <t>AQUISIÇÃO DE ELETRODOMÉSTICOS.</t>
  </si>
  <si>
    <t xml:space="preserve">PRORROGAÇÃO E REAJUSTE DO CONTRATO ADMINISTRATIVO 035/2018-MP/PGJ. ATRAVÉS DE SEU 6º TERMO ADITIVO, CUJO OBJETO É A CONTRATAÇÃO DE EMPRESA ESPECIALIZADA PARA PRESTAÇÃO DE SERVIÇO TELEFÔNICO FIXO COMUTADO - STFC
</t>
  </si>
  <si>
    <t>VALOR QUE SE EMPENHA EM FAVOR DA EMPRESA BETEL MOVEIS EIRELI, REFERENTE À AQUISIÇÃO DE 20 (VINTE) CADEIRAS GIRATÓRIAS ATRAVÉS DA ATA DE REGISTRO DE PREÇO 4.2023.CPL.1027733.2022.024530, ORIUNDA DO PREGÃO ELETRÔNICO 4.007.2023-CPL/MP/PGJ-SRP, VISANDO À INTEGRAÇÃO DE 20 RESIDENTES JURÍDICOS, CONFORME NAD N° 366.2023.DOF - ORÇAMENTO E DEMAIS DOCUMENTOS PRESENTES NO PROCESSO SEI N° 2023.020462.</t>
  </si>
  <si>
    <t>VALOR QUE SE EMPENHA EM FAVOR DA EMPRESA V R P DE OLIVEIRA COMERCIO E REPRESENTACAO DE EQUIPAMENTO MEDICO-HOSPITALAR LTDA, REFERENTE A AQUISIÇÃO DE MATERIAL DE MOBILIÁRIO, PARA ATENDER AS NECESSIDADES DA PROMOTORIA DE LABRÉA, DE ACORDO COM A ATA DE REGISTRO DE PREÇO Nº 4.2023.CPL DO PE 4.007.2023-CPL/MP/PGJ.</t>
  </si>
  <si>
    <t>AQUISIÇÃO DE MATERIAL DE CONDICIONADOR DE AR TIPO SPLIT INVERTER, 18.000 BTUS, PARA ATENDER AS NECESSIDADES DA PROMOTORIA DE JUSTIÇA DA COMARCA DE NOVO ARIPUANÃ, DE ACORDO COM A ATA DE REGISTRO DE PREÇO Nº 10.2023.CPL DO PE 4.008.2023-CPL/MP/PGJ.</t>
  </si>
  <si>
    <t>AQUISIÇÃO DE MOBILIÁRIO EM GERAL COM GARANTIA TOTAL DO FABRICANTE POR NO MÍNIMO 60 (SESSENTA) MESES, PARA SUPRIR AS NECESSIDADES DA PROMOTORIA DE JUSTIÇA DE ITACOATIARA, DE ACORDO COM A ATA DE REGISTRO DE PREÇO N.º 5.2023.CPL, DECORRENTE DO PREGÃO ELETRÔNICO Nº 4.006/2023-CPL/MP/PGJ.</t>
  </si>
  <si>
    <t>AQUISIÇÃO DE MOBILIÁRIO EM GERAL COM GARANTIA TOTAL DO FABRICANTE POR NO MÍNIMO 60 (SESSENTA) MESES, PARA SUPRIR AS NECESSIDADES DA PROMOTORIA DE JUSTIÇA, DE ACORDO COM A ATA DE REGISTRO DE PREÇO Nº 4.2023.CPL DO PE 4.007/2023-CPL/MP/PGJ.</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</si>
  <si>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t>
  </si>
  <si>
    <t>CONTRATAÇÃO DE EMPRESA ESPECIALIZADA NO FORNECIMENTO DE SISTEMA INFORMATIZADO DE REGISTRO E CONTROLE DE PONTO ELETRÔNICO, EM AMBIENTE WEB, PARA 1.000 (MIL) INTEGRANTES, INCLUINDO IMPLANTAÇÃO E TREINAMENTO, PARA ATENDER ÀS NECESSIDADES DA DIVISÃO DE RECURSOS HUMANOS DESTA PROCURADORIA-GERAL DE JUSTIÇA DO ESTADO DO AMAZONAS, POR UM PERÍODO DE 12 (DOZE) MESES.</t>
  </si>
  <si>
    <t>VALOR QUE SE EMPENHA EM FAVOR DA EMPRESA V R P DE OLIVEIRA COMERCIO E REPRESENTACAO DE EQUIPAMENTO MEDICO-HOSPITALAR LTDA, REFERENTE A AQUISIÇÃO DE QUADROS DE AVISOS BRANCOS, DE CORTIÇA E DE PLANEJAMENTO MENSAL PARA APOIAR AS ATIVIDADES DO SETOR DE COMPRAS E SERVIÇOS DA PROCURADORIA-GERAL DE JUSTIÇA DO ESTADO DO AMAZONAS, UTILIZANDO ATA DE REGISTRO DE PREÇOS 2.2023.CPL.1019473.2023.000937 DECORRENTE DO PREGÃO ELETRÔNICO 4.012/2023-CPL/MP/PGJ-SRP.</t>
  </si>
  <si>
    <t>VALOR QUE SE EMPENHA EM FAVOR DA EMPRESA BETEL MOVEIS EIRELI, REFERENTE A AQUISIÇÃO DE MOBILIÁRIO EM GERAL COM GARANTIA TOTAL DO FABRICANTE POR NO MÍNIMO 60 (SESSENTA) MESES, PARA SUPRIR AS NECESSIDADES DA PROMOTORIA DE JUSTIÇA DE TABATINGA, DE ACORDO COM A ATA DE REGISTRO DE PREÇO Nº 4.2023.CPL DO PE 4.007/2023-CPL/MP/PGJ.</t>
  </si>
  <si>
    <t>VALOR QUE SE EMPENHA EM FAVOR DA EMPRESA ANDRE DE VASCONCELOS GITIRANA, REFERENTE A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</si>
  <si>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 xml:space="preserve">CONTRATAÇÃO DE EMPRESA ESPECIALIZADA EM PRESTAÇÃO DE SERVIÇOS DE BLINDAGEM DE VEÍCULOS AUTOMOTORES, PARA REALIZAR A BLINDAGEM DE 03 (TRÊS) VEÍCULOS DE PROPRIEDADE DA PROCURADORIA-GERAL DE JUSTIÇA DO ESTADO DO AMAZONAS, VISANDO GARANTIR A SEGURANÇA DOS MEMBROS E SERVIDORES NO DESEMPENHO DAS FUNÇÕES INSTITUCIONAIS.
</t>
  </si>
  <si>
    <t>VALOR QUE SE EMPENHA EM FAVOR DA EMPRESA PORT DISTRIBUIDORA DE INFORMÁTICA E PAPELARIA LTDA, REFERENTE A AQUISIÇÃO DE MATERIAL DE CONSUMO VOLTADO AO GRUPO DE MATERIAL DE PROCESSAMENTO DE DADOS (MATERIAL PARA USO EM IMPRESSÃO), EM ATENDIMENTO A ORIENTAÇÃO DO SETOR DE INFRAESTRUTURA E TELECOMUNICAÇÕES - SIET/DTIC, QUANTO AOS ITENS E QUANTITATIVOS NECESSÁRIOS A SEREM SOLICITADOS PARA ATENDER A DEMANDA SEMESTRAL DAS UNIDADES DESTE PARQUET.</t>
  </si>
  <si>
    <t>AQUISIÇÃO DE MAT. DE CONSUMO, CONFORME ATA DE REGISTRO DE PREÇOS 19.2023.CPL.1151668.2023.004775 DO PE 4.032/2023-CPL/MP/PGJ-SRP, NAD Nº 429.2023.DOF - ORÇAMENTO.1178286.2023.022103 E DEMAIS DOCUMENTOS NO SEI 2023.022103.</t>
  </si>
  <si>
    <t>AQUISIÇÃO DE MOBILIÁRIO EM GERAL, PARA ATENDER ÀS DEMANDAS DA PROMOTORIA DE JUSTIÇA DA COMARCA DE EIRUNEPE/AM, UTILIZANDO ATA DE SISTEMA DE REGISTRO DE PREÇOS 4.2023.CPL.1027733.2022.024530, DECORRENTE DO PREGÃO ELETRÔNICO 4.007/2023-CPL/MP/PGJ-SRP, CONF. NAD Nº 442.2023.DOF - ORÇAMENTO.</t>
  </si>
  <si>
    <t>AQUISIÇÃO DE MOBILIÁRIO EM GERAL, PARA ATENDER ÀS DEMANDAS DA PROMOTORIA DE JUSTIÇA DA COMARCA DE EIRUNEPE/AM, UTILIZANDO ATA DE SISTEMA DE REGISTRO DE PREÇOS 4.2023.CPL.1027733.2022.024530, DECORRENTE DO PREGÃO ELETRÔNICO 4.007/2023-CPL/MP/PGJ-SRP, CONF. NAD Nº 443.2023.DOF - ORÇAMENTO.</t>
  </si>
  <si>
    <t>AQUISIÇÃO DE EQUIPAMENTOS PARA ÁUDIO, VÍDEO E FOTO PARA ATENDER ÀS DEMANDAS DA PROMOTORIA DE JUSTIÇA DA COMARCA DE EIRUNEPÉ, UTILIZANDO ATA DE SISTEMA DE REGISTRO DE PREÇOS 5.2023.CPL.1051922.2022.024090, DECORRENTE DO PREGÃO ELETRÔNICO 4.006/2023-CPL/MP/PGJ-SRP, CONF. NAD Nº 444.2023.DOF - ORÇAMENTO.</t>
  </si>
  <si>
    <t>AQUISIÇÃO DE CONDICIONADORES DE AR PARA A PROMOTORIA DE JUSTIÇA DA COMARCA DE BARCELOS, ATA DE SISTEMA DE REGISTRO DE PREÇOS 10.2023.CPL.1088439.2022.024314 DECORRENTE DO PREGÃO ELETRÔNICO 4.008/2023-CPL/MP/PGJ-SRP, CONF. NAD Nº 476.2023.DOF - ORÇAMENTO.</t>
  </si>
  <si>
    <t>CONTRATAÇÃO DE EMPRESA ESPECIALIZADA PARA PRESTAÇÃO DE SERVIÇO, SOB DEMANDA, DE FORNECIMENTO, INSTALAÇÃO, CONFECÇÃO, MONTAGEM E DESMONTAGEM DE PERSIANAS, BEM COMO MANUTENÇÃO E REPARO DAS PERSIANAS JÁ EXISTENTES, PARA ATENDER ÀS NECESSIDADES DO MPAM, UTILIZANDO ATA DE REGISTRO DE PREÇO 6.2023.CPL.1054051.2022.021600, RESULTANTE DO PREGÃO ELETRÔNICO Nº 4.015/2023-CPL/MP/PGJ, CONF. NAD Nº 462.2023.DOF - ORÇAMENTO.</t>
  </si>
  <si>
    <t>AQ. DE MOBILIÁRIO EM GERAL PARA ATENDER AS NECESSIDADES DA SOCL, CONFORME NAD Nº 477.2023.DOF - ORÇAMENTO.1190750.2023.021231 E DEMAIS DOCUMENTOS NO SEI 2023.021231.</t>
  </si>
  <si>
    <t>AQ. DE MOBILIÁRIO EM GERAL PARA ATENDER ÀS NECESSIDADES DA SOCL, CONFORME PE  4.007/2023-CPL/MP/PGJ-SRP, NAD Nº 478.2023.DOF - ORÇAMENTO.1190760.2023.021231 E DEMAIS DOCUMENTOS NO SEI 2023.021231.</t>
  </si>
  <si>
    <t>AQUISIÇÃO DE MATERIAIS ELÉTRICOS, HIDRÁULICOS E OUTROS, RESULT. DO PE Nº 4.017/2023-CPL/MP/PGJ, NAD Nº 466.2023.DOF - ORÇAMENTO.1190293.2023.017465 E DEMAIS DOCUMENTOS NO SEI 2023.017465.</t>
  </si>
  <si>
    <t>AQ. DE  MATERIAIS DE HIGIENE, LIMPEZA, COPA E COZINHA, DECOR. DO PE PREGÃO ELETRÔNICO 4.037/2023-CPL/MP/PGJ-SRP, NAD Nº 470.2023.DOF - ORÇAMENTO.1190307.2023.021162 E DEMAIS DOCUMENTOS NO SEI 2023.021162.</t>
  </si>
  <si>
    <t>VALOR QUE SE EMPENHA EM FAVOR DA EMPRESA F ALVES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2023.022149.</t>
  </si>
  <si>
    <t>VALOR QUE EMPENHA EM FAVOR DA EMPRESA  A DE N P OLIVEIRA, REFERENTE A AQUISIÇÃO DOS MATERIAIS ELÉTRICOS, HIDRÁULICOS E OUTROS, UTILIZANDO-SE DA ATA DE REGISTRO DE PREÇO N° 09/2023/CPL/MP/PGJ, RESULTANTE DO PREGÃO ELETRÔNICO Nº 4.017/2023-CPL/MP/PGJ.</t>
  </si>
  <si>
    <t>VALOR QUE SE EMPENHA EM FAVOR DA EMPRESA TENDENCIA INOVACOES E CONSTRUCOES LTDA, REFERENTE À AQUISIÇÃO DOS MATERIAIS ELÉTRICOS, HIDRÁULICOS E OUTROS, UTILIZANDO-SE DA ATA DE REGISTRO DE PREÇO N° 09/2023/CPL/MP/PGJ, RESULTANTE DO PREGÃO ELETRÔNICO Nº 4.017/2023-CPL/MP/PGJ.</t>
  </si>
  <si>
    <t>VALOR QUE SE EMPENHA EM FAVOR DA EMPRESA FN DE ALMEIDA EPP, REFERENTE À AQUISIÇÃO DE MATERIAL DE MOBILIÁRIO, PARA ATENDER A PROMOTORIA DE JUSTIÇA DA COMARCA DE PRESIDENTE FIGUEIREDO, DE ACORDO COM A ATA DE REGISTRO DE PREÇO Nº 4.2023.CPL DO PE 4.007.2023-CPL/MP/PGJ.</t>
  </si>
  <si>
    <t>VALOR QUE SE EMPENHA EM FAVOR DA EMPRESA V R P DE OLIVEIRA COMERCIO E REPRESENTACAO DE EQUIPAMENTO MEDICO-HOSPITALAR LTDA, REFERENTE À AQUISIÇÃO DE MATERIAL DE MOBILIÁRIO, PARA ATENDER A PROMOTORIA DE JUSTIÇA DA COMARCA DE PRESIDENTE FIGUEIREDO, DE ACORDO COM A ATA DE REGISTRO DE PREÇO Nº 4.2023.CPL DO PE 4.007.2023-CPL/MP/PGJ.</t>
  </si>
  <si>
    <t>VALOR QUE SE EMPENHA EM FAVOR DA EMPRESA ANDRE DE VASCONCELOS GITIRANA, REFERENTE À AQUISIÇÃO DE ELETRODOMÉSTICOS, PARA ATENDER A PROMOTORIA DE JUSTIÇA DA COMARCA DE PRESIDENTE FIGUEIREDO, DE ACORDO COM A ATA DE REGISTRO DE PREÇO Nº 5.2023.CPL DO PE 4.006.2023-CPL/MP/PGJ.</t>
  </si>
  <si>
    <t>VALOR QUE SE EMPENHA EM FAVOR DA EMPRESA QUALY NUTRI SERVICOS DE ALIMENTACAO LTDA, REFERENTE À CONTRATAÇÃO DE EMPRESA ESPECIALIZADA EM SERVIÇO DE BUFFET PARA O FORNECIMENTO DE 200 UNIDADES DE COQUETEL PARA A POSSE DO MARCO AURÉLIO LISCIOTTO COMO PROCURADOR DE JUSTIÇA, PREVISTA PARA O DIA 13 DE DEZEMBRO DE 2023, NO AUDITÓRIO CARLOS ALBERTO BANDEIRA DE ARAÚJO, UTILIZANDO ATA DE REGISTRO DE PREÇOS 13.2023.CPL.1096062.2023.002880, DECORRENTE DO PREGÃO ELETRÔNICO 4.026/2023-CPL/MP/PGJ-SRP.</t>
  </si>
  <si>
    <t>VALOR QUE SE EMPENHA EM FAVOR DA EMPRESA V R P DE OLIVEIRA COMERCIO E REPRESENTACAO DE EQUIPAMENTO MEDICO-HOSPITALAR LTDA, REFERENTE À AQUISIÇÃO DE MATERIAL DE MOBILIÁRIO PARA ATENDER ÀS NECESSIDADES DE DIVERSAS UNIDADES DO MINISTÉRIO PÚBLICO DO ESTADO DO AMAZONAS, DE ACORDO COM A ATA DE REGISTRO DE PREÇO Nº 4.2023.CPL DO PE 4.007.2023-CPL/MP/PGJ.</t>
  </si>
  <si>
    <t>VALOR QUE SE EMPENHA EM FAVOR DA EMPRESA 3S INFORMATICA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</si>
  <si>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VALOR QUE SE EMPENHA EM FAVOR DA EMPRESA V R P DE OLIVEIRA COMERCIO E REPRESENTACAO DE EQUIPAMENTO MEDICO-HOSPITALAR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</si>
  <si>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VALOR QUE SE EMPENHA REFERENTE À AQUISIÇÃO DE 1 (UMA) LICENÇA DE USO DO SISTEMA DE ELABORAÇÃO DE PROJETOS COMPLEMENTARES (INSTALAÇÕES ELÉTRICAS E FOTOVOLTAICAS, HIDROSSANITÁRIAS, PREVENÇÃO E COMBATE À INCÊNDIO, SISTEMA DE PROTEÇÃO CONTRA DESCARGAS ATMOSFÉRICAS - SPDA, CABEAMENTO ESTRUTURADO, CLIMATIZAÇÃO E INFRAESTRUTURA PREDIAL DE GÁS) QI BUILDER, POR UM PERÍODO DE 12 (DOZE) MESES, DE ACORDO COM O TERMO DE REFERÊNCIA 26.2023.DEAC.1161815.2023.022188.</t>
  </si>
  <si>
    <t>VALOR QUE SE EMPENHA EM FAVOR DA EMPRESA  J GOMES PEREIRA &amp; CIA LTDA, REFERENTE À CONTRATAÇÃO DE PESSOA JURÍDICA ESPECIALIZADA EM FORNECIMENTO E INSTALAÇÃO DE GUARDA-CORPOS E CORRIMÃOS EM AÇO INOX A SEREM INSTALADOS NAS DEPENDÊNCIAS DO AUDITÓRIO CARLOS ALBERTO BANDEIRA DE ARAÚJO, LOCALIZADO NO PRÉDIO-SEDE DESTE MPAM, DE ACORDO COM O TERMO DE REFERÊNCIA 22.2023.DEAC.1133848.2023.019016 E ANEXOS.</t>
  </si>
  <si>
    <t>COMPLEMENTO À NOTA DE EMPENHO 2023NE0002595, A QUAL REFERE-SE AO PAGAMENTO DE DIÁRIAS AO EXMO. SR. DR. ALBERTO RODRIGUES DO NASCIMETNO JÚNIOR À CIDADE DE BRASÍLIA/DF, NOS DIAS 29 E 30/11/2023, A FIM DE PARTICIPAR DA INAUGURAÇÃO DO GABINETE DO MINISTÉRIO PÚBLICO DO ESTADO DO AMAZONAS, BEM COMO DA CERIMÔNIA DE ENTREGA DE CERTIFICADOS E TROFÉUS - BANCO DE BOAS PRÁTICAS DA CSP, CONFORME PORTARIA Nº 2558/2023/PGJ E FOLHA DE PAGAMENTO ESPECIAL 615.2023.SFP.</t>
  </si>
  <si>
    <t>SERVIÇO DE ENGENHARIA PARA MANUTENÇÃO CORRETIVA DO QGBT (QUADRO GERAL DE BAIXA TENSÃO) DA SUBESTAÇÃO QUE ATENDE O PRÉDIO ADMINISTRATIVO.</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</si>
  <si>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E DEMAIS DOCUMENTOS SEI 2023.022521
</t>
  </si>
  <si>
    <t>REGULARIZAÇÃO DE PAGAMENTOS DE FATURAS DA CONCESSIONÁRIA MANAUS AMBIENTAL, CONFORME AUTORIZAÇÃO EMANADA PELA DESPACHO Nº 588.2023.02AJ-SUBADM.1204235.2023.024693 E DEMAIS DOCUMENTOS PRESENTES NO PI-SEI 2023.024693.</t>
  </si>
  <si>
    <t xml:space="preserve">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t>
  </si>
  <si>
    <t>VALOR QUE SE EMPENHA EM FAVOR DA EMPRESA QUALY NUTRI SERVICOS DE ALIMENTACAO LTDA, REFERENTE AO FORNECIMENTO DE 300 (TREZENTAS) UNIDADES DE SERVIÇO DE ALMOÇO PARA A "CONFRATERNIZAÇÃO DOS SERVIDORES", PREVISTA PARA 19/12/2023, A PARTIR DAS 11H30, UTILIZANDO ATA DE REGISTRO DE PREÇOS 13.2023.CPL.1096062.2023.002880, DECORRENTE DO PREGÃO ELETRÔNICO 4.026/2023-CPL/MP/PGJ-SRP, CONFORME NAD N° 515.2023.DOF - ORÇAMENTO E DEMAIS DOCUMENTOS NO SEI N° 2023.026037.</t>
  </si>
  <si>
    <t>VALOR DE SE EMPENHA REFERENTE AO ISS NÃO RETIDO ANTERIORMENTE DA NOTA FISCAL N° 2562, CONFORME DESPACHO DE AUTORIZAÇÃO N° 499.2023.03AJ-SUBADM E DEMAIS DOCUMENTOS NO SEI 2022.021048.</t>
  </si>
  <si>
    <t>VALOR QUE SE EMPENHA EM FAVOR DA EMPRESA SP DRONES E COMERCIO SOCIEDADE UNIPESSOAL LTDA, REFERENTE A AQUISIÇÃO DE ELETRODOMÉSTICOS, PARA ATENDER A PROMOTORIA DE JUSTIÇA DA COMARCA DE PRESIDENTE FIGUEIREDO, DE ACORDO COM A ATA DE REGISTRO DE PREÇO Nº 5.2023.CPL DO PE 4.006.2023-CPL/MP/PGJ, CONFORME NAD Nº 418.2023.DOF - ORÇAMENTO.1174796.2023.016539 E DEMAIS DOCUMENTOS NO PROCESSO SEI N° 2023.016539.</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</si>
  <si>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</si>
  <si>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</si>
  <si>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</si>
  <si>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</si>
  <si>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NECESSSIDADES DA PROCURADORIA-GERAL DE JUSTIÇA DO ESTADO DO AMAZONAS, DE ACORDO COM AS CONDIÇÕES CONSTANTES NO TERMO DE REFERÊNCIA 21.2023.DTIC.1214229.2023.028254.</t>
  </si>
  <si>
    <t>FOLHA DE PAGAMENTO PARA O GRUPO 14 DO ORGAO 114/001 TIPO FOLHA 10 NO MES 12/2023 PARA O(S) GANHO(S)
PATRONAL AMAZONPREV FPREV: 9986 - R$ 884.666,01 (PARCIAL 506.635,45)</t>
  </si>
  <si>
    <t>FOLHA DE PAGAMENTO PARA O GRUPO 14 DO ORGAO 114/001 TIPO FOLHA 10 NO MES 12/2023 PARA O(S) GANHO(S)
PATRONAL AMAZONPREV FPREV: 9986 - R$ 884.666,01 (PARCIAL 146.354,24)</t>
  </si>
  <si>
    <t>FOLHA DE PAGAMENTO PARA O GRUPO 14 DO ORGAO 114/001 TIPO FOLHA 10 NO MES 12/2023 PARA O(S) GANHO(S)
PATRONAL AMAZONPREV FPREV: 9986 - R$ 884.666,01 (PARCIAL 61.390,95)</t>
  </si>
  <si>
    <t>FOLHA DE PAGAMENTO PARA O GRUPO 14 DO ORGAO 114/001 TIPO FOLHA 10 NO MES 12/2023 PARA O(S) GANHO(S)
PATRONAL AMAZONPREV FPREV: 9986 - R$ 884.666,01 (PARCIAL 25.990,92)</t>
  </si>
  <si>
    <t xml:space="preserve">PRORROGAÇÃO DA CARTA-CONTRATO 001/2022-MP/PGJ POR UM PERÍODO DE 12 (DOZE) MESES, BEM COMO REAJUSTE DE VALOR, ATRAVÉS DE SEU 2º TERMO ADITIVO, CUJO OBJETO É A CONTRATAÇÃO DE EMPRESA ESPECIALIZADA PARA PRESTAÇÃO DE SERVIÇOS DE SUPORTE E ATUALIZAÇÕES PARA LICENÇA ORACLE DATABASE 12C STANDARD.
</t>
  </si>
  <si>
    <t xml:space="preserve">CONTRATAÇÃO DE CONSULTORIA/ASSESSORIA TÉCNICA ESPECIALIZADA PARA HOSPEDAGEM, ATUALIZAÇÃO ENTRE VERSÕES E SUPORTE TÉCNICO DE PLATAFORMA OJS – OPEN JOURNAL SYSTEMS / SISTEMA ELETRÔNICO DE EDITORAÇÃO DE REVISTAS – OJS/SEER, QUE É UM SISTEMA DE CÓDIGO LIVRE GRATUITO PARA A ADMINISTRAÇÃO E A PUBLICAÇÃO DE REVISTAS, DESENVOLVIDO COM SUPORTE E DISTRIBUIÇÃO PELO PUBLIC KNOWLEDGE PROJECT SOB A LICENÇA GNU GENERAL PUBLIC LICENSE.
</t>
  </si>
  <si>
    <t xml:space="preserve">CONTRATAÇÃO DE UMA EMPRESA ESPECIALIZADA EM SERVIÇOS DE SEGURANÇA E MEDICINA DO TRABALHO COM O PROPÓSITO DE ELABORAR UM LAUDO TÉCNICO DAS CONDIÇÕES AMBIENTAIS DE TRABALHO (LTCAT), PARA ATENDER ÀS NECESSIDADES DA DIVISÃO DE RECURSOS HUMANOS DESTA PROCURADORIA-GERAL DE JUSTIÇA DO ESTADO DO AMAZONAS, POR UM PERÍODO DE 12 (DOZE) MESES.
</t>
  </si>
  <si>
    <t xml:space="preserve">LOCAÇÃO DE GRUPO MOTOGERADOR À DIESEL, COM INSTALAÇÃO E IMPLEMENTAÇÃO COMPLETA, INCLUINDO AUTOMAÇÃO, TRANSPORTE, MONTAGEM, INSTALAÇÃO, TREINAMENTO BÁSICO DE OPERAÇÃO E VERIFICAÇÕES DE ROTINA, A SER INSTALADO NAS DEPENDÊNCIAS DO PRÉDIO ADMINISTRATIVO DA PROCURADORIA GERAL DE JUSTIÇA DO ESTADO DO AMAZONAS - PGJ-AM, LOCALIZADO NA AV. CORONEL TEIXEIRA, 7995, NOVA ESPERANÇA, MANAUS, AMAZONAS PARA ALIMENTAR O DATA CENTER, POR UM PERÍODO DE 8 (OITO) MESES.
</t>
  </si>
  <si>
    <t xml:space="preserve">REPROGRAMAÇÃO DE SALDOS DAS NES 259 E 2364/2023 CONFORME DESPACHO Nº 665.2023.03AJ/SUBADM,  REFERENTE A PRESTAÇÃO DE SERVIÇO DE DISTRIBUIÇÃO DE ENERGIA ELÉTRICA, PARA ATENDER AS NECESSIDADES
DA PGJ/AM (PRÉDIOS SEDE E ANEXO ADMINISTRATIVO), UNIDADES CONSUMIDORAS 869937 E 876061-6.
</t>
  </si>
  <si>
    <t xml:space="preserve">CONTRATAÇÃO DE EMPRESA ESPECIALIZADA TENDO EM VISTA O PLANEJAMENTO, A ORGANIZAÇÃO, A EXECUÇÃO E A SOLUÇÃO DE TODAS AS ETAPAS NECESSÁRIAS PARA A REALIZAÇÃO INTEGRAL DE CONCURSO PÚBLICO, DE CARÁTER NACIONAL, PARA PROVIMENTO DE VAGAS E FORMAÇÃO DE CADASTRO DE RESERVA REFERENTE AO QUADRO EFETIVO DE SERVIDORES ADMINISTRATIVOS DA PROCURADORIA-GERAL DE JUSTIÇA DO ESTADO DO AMAZONAS
</t>
  </si>
  <si>
    <t xml:space="preserve">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t>
  </si>
  <si>
    <t xml:space="preserve">REPROGRAMAÇÃO DE SALDOS DA NE 2134/2023 CONFORME DESPACHO Nº 665.2023.03AJ/SUBADM, REFERENTE À AQUISIÇÃO DE EQUIPAMENTOS PARA GERAÇÃO DE ENERGIA ELÉTRICA, A FIM DE ATENDER AS NECESSIDADES DA PGJ/AM , CONFORME DESPACHO Nº 1036.2023.01AJ-SUBADM.1136641 E DEMAIS DOCUMENTOS PRESENTES NO PROCESSO SEI Nº 2022.022836.
</t>
  </si>
  <si>
    <t xml:space="preserve">CONTRATAÇÃO DE EMPRESA PARA PRESTAR SERVIÇOS DE LOCAÇÃO DE VEÍCULOS AUTOMOTORES COM O FORNECIMENTO DE MANUTENÇÃO, LIMPEZA, SEGURO TOTAL E QUILOMETRAGEM LIVRE, ATENDENDO AS NECESSIDADES DO MINISTÉRIO PÚBLICO DO ESTADO DO AMAZONAS, PELO PERÍODO DE 12 (DOZE) MESES.
</t>
  </si>
  <si>
    <t xml:space="preserve">VALOR QUE SE EMPENHA EM FAVOR DA EMPRESA EYESNWHERE SISTEMAS INTELIGENTES DE IMAGEM LTDA, REFERENTE AO 2º TERMO ADITIVO AO CONTRATO ADMINISTRATIVO N.º 033/2021 ? MP/PGJ, QUE ENTRE SI CELEBRAM O MINISTÉRIO PÚBLICO DO ESTADO DO AMAZONAS E A EMPRESA EYES NWHERE SISTEMAS INTELIGENTES DE IMAGEM S.A, OBJETIVANDO A PRESTAÇÃO DE SERVIÇO DE ACESSO À INTERNET, CONFORME NAD Nº 463.2023.DOF - ORÇAMENTO.1189060.2023.014668 E DEMAIS DOCUMENTOS NO PROCESSO SEI N° 2023.014668.
</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</si>
  <si>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t>
  </si>
  <si>
    <t xml:space="preserve">REPROGRAMAÇÃO DE SALDOS DA NE 1998/2023 CONFORME DESPACHO Nº 665.2023.03AJ/SUBADM, REFERENTE À AQUISIÇÃO DE EQUIPAMENTOS PARA GERAÇÃO DE ENERGIA ELÉTRICA, A FIM DE ATENDER AS NECESSIDADES DA PGJ/AM , CONFORME DEMAIS DOCUMENTOS PRESENTES NO PROCESSO SEI Nº 2023.018794.
</t>
  </si>
  <si>
    <t xml:space="preserve">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
</t>
  </si>
  <si>
    <t xml:space="preserve">VALOR QUE SE EMPENHA REFERENTE À REPACTUAÇÃO ATRAVÉS DO TERMO ADITIVO Nº 5 AO CONTRATO ADMINISTRATIVO N.º 010/2020-MP/PGJ, EM RAZÃO DO DECRETO MUNICIPAL Nº 5.581, DE 19 DE MAIO DE 2023, QUE ATUALIZOU O VALOR DA TARIFA DO SERVIÇO DE TRANSPORTE COLETIVO URBANO DE PASSAGEIROS PARA R$ 4,50 (QUATRO REAIS E CINQUENTA CENTAVOS).
</t>
  </si>
  <si>
    <t xml:space="preserve">VALOR QUE SE EMPENHA REFERENTE 6º TERMO ADITIVO AO CONTRATO ADMINISTRATIVO N.º 010/2020 – MP/PGJ, EM FUNÇÃO DA REPACTUAÇÃO EM DECORRÊNCIA DA CONVENÇÃO COLETIVA DO TRABALHO AM000007/2023, QUE CONCEDEU O ADICIONAL DE INSALUBRIDADE EM SEU NÍVEL MÁXIMO (40%) PARA OS AGENTES DE LIMPEZA QUE LIMPAM BANHEIROS.
</t>
  </si>
  <si>
    <t xml:space="preserve">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</si>
  <si>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22.2024.DOF - ORÇAMENTO E DEMAIS DOCUMENTOS NO SEI 2023.021275.
</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</si>
  <si>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t>
  </si>
  <si>
    <t xml:space="preserve">VALOR QUE SE EMPENHA REFERENTE AO 1º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CONFORME NAD Nº 16.2024.DOF - ORÇAMENTO.1248195.2023.026356.
</t>
  </si>
  <si>
    <t xml:space="preserve">VALOR QUE SE EMPENHA EM FAVOR DA EMPRESA MAPFRE SEGUROS GERAIS S/A, REFERENTE AO REAJUSTE DE VALOR E PRORROGAÇÃO, POR 12 (DOZE) MESES, DA VIGÊNCIA DO CONTRATO ADMINISTRATIVO 010/2023-MP/PGJ, ATRAVÉS DE SEU 1º TERMO ADITIVO, CUJO OBJETO É A CONTRATAÇÃO DE EMPRESA PARA A PRESTAÇÃO DE SERVIÇOS ESPECIALIZADOS EM SEGURO DE VEÍCULOS, PARA ATENDER À FROTA DE VEÍCULOS PERTENCENTE À PROCURADORIA-GERAL DE JUSTIÇA DO ESTADO DO AMAZONAS.
</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</si>
  <si>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</si>
  <si>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 xml:space="preserve">VALOR QUE SE EMPENHA EM FAVOR DA EMPRESA MS TERRAPLENAGEM LTDA, REFERENTE AO 1º TERMO ADITIVO AO CONTRATO ADMINISTRATIVO Nº 031/2023 - MP/PGJ, QUE ENTRE SI CELEBRARAM O MINISTÉRIO PÚBLICO DO ESTADO DO AMAZONAS E A EMPRESA, VISANDO À PRESTAÇÃO DE SERVIÇOS READEQUAÇÃO DA ENTRADA PRINCIPAL DE CARROS E PEDESTRES DO PRÉDIO-SEDE DA PGJ/AM, CONFORME NAD Nº 27.2024.DOF - ORÇAMENTO.1260799.2024.002581 E DEMAIS DOCUMENTOS NO SEI N° 2024.002581.
</t>
  </si>
  <si>
    <t>FEVEREIRO/2024</t>
  </si>
  <si>
    <t>Data da última atualização: 20/04/2024</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</si>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</sst>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3">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b/>
      <sz val="14"/>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s>
  <fills count="13">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30" fillId="0" borderId="0" applyNumberFormat="0" applyFill="0" applyBorder="0" applyAlignment="0" applyProtection="0">
      <alignment vertical="top"/>
    </xf>
    <xf numFmtId="164" fontId="20"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165" fontId="20"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30" fillId="0" borderId="0" applyNumberFormat="0" applyFill="0" applyBorder="0" applyAlignment="0" applyProtection="0">
      <alignment vertical="top"/>
    </xf>
  </cellStyleXfs>
  <cellXfs count="132">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8" fillId="9"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20" fillId="0" borderId="0" xfId="28">
      <alignment vertical="top"/>
    </xf>
    <xf numFmtId="0" fontId="25"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167" fontId="8" fillId="0" borderId="0" xfId="0" applyNumberFormat="1" applyFont="1" applyAlignment="1">
      <alignment vertical="top" wrapText="1"/>
    </xf>
    <xf numFmtId="164" fontId="21" fillId="0" borderId="0" xfId="28" applyFont="1" applyFill="1" applyBorder="1">
      <alignment vertical="top"/>
    </xf>
    <xf numFmtId="49" fontId="25" fillId="0" borderId="0" xfId="0" applyNumberFormat="1" applyFont="1" applyAlignment="1">
      <alignment horizontal="right" vertical="center" wrapText="1"/>
    </xf>
    <xf numFmtId="0" fontId="27" fillId="9" borderId="2" xfId="0" applyFont="1" applyFill="1" applyBorder="1" applyAlignment="1">
      <alignment horizontal="center" vertical="top" wrapText="1"/>
    </xf>
    <xf numFmtId="0" fontId="27" fillId="9" borderId="2" xfId="0" applyFont="1" applyFill="1" applyBorder="1" applyAlignment="1">
      <alignment horizontal="left" vertical="top" wrapText="1"/>
    </xf>
    <xf numFmtId="0" fontId="27" fillId="9" borderId="3" xfId="0" applyFont="1" applyFill="1" applyBorder="1" applyAlignment="1">
      <alignment horizontal="center" vertical="top" wrapText="1"/>
    </xf>
    <xf numFmtId="164" fontId="21" fillId="0" borderId="0" xfId="28" applyFont="1">
      <alignment vertical="top"/>
    </xf>
    <xf numFmtId="0" fontId="8" fillId="0" borderId="0" xfId="0" applyFont="1" applyAlignment="1">
      <alignment vertical="center" wrapText="1"/>
    </xf>
    <xf numFmtId="0" fontId="27" fillId="9" borderId="3" xfId="0" applyFont="1" applyFill="1" applyBorder="1" applyAlignment="1">
      <alignment horizontal="center" vertical="center" wrapText="1"/>
    </xf>
    <xf numFmtId="0" fontId="25" fillId="11" borderId="4" xfId="0" applyFont="1" applyFill="1" applyBorder="1" applyAlignment="1">
      <alignment horizontal="right" vertical="center" wrapText="1"/>
    </xf>
    <xf numFmtId="0" fontId="8" fillId="10"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10" borderId="4" xfId="0" applyFont="1" applyFill="1" applyBorder="1" applyAlignment="1">
      <alignment horizontal="center" vertical="center" wrapText="1"/>
    </xf>
    <xf numFmtId="164" fontId="21" fillId="10" borderId="5" xfId="28" applyFont="1" applyFill="1" applyBorder="1">
      <alignment vertical="top"/>
    </xf>
    <xf numFmtId="0" fontId="26" fillId="11" borderId="0" xfId="0" applyFont="1" applyFill="1" applyAlignment="1">
      <alignment vertical="center" wrapText="1"/>
    </xf>
    <xf numFmtId="0" fontId="26" fillId="11" borderId="0" xfId="0" applyFont="1" applyFill="1" applyAlignment="1">
      <alignment horizontal="left" vertical="center" wrapText="1"/>
    </xf>
    <xf numFmtId="0" fontId="26" fillId="11" borderId="0" xfId="0" applyFont="1" applyFill="1" applyAlignment="1">
      <alignment horizontal="center" vertical="center" wrapText="1"/>
    </xf>
    <xf numFmtId="164" fontId="21" fillId="11" borderId="0" xfId="28" applyFont="1" applyFill="1" applyBorder="1">
      <alignment vertical="top"/>
    </xf>
    <xf numFmtId="0" fontId="27" fillId="9" borderId="4" xfId="0" applyFont="1" applyFill="1" applyBorder="1" applyAlignment="1">
      <alignment horizontal="center" vertical="center" wrapText="1"/>
    </xf>
    <xf numFmtId="0" fontId="27" fillId="9" borderId="4" xfId="0" applyFont="1" applyFill="1" applyBorder="1" applyAlignment="1">
      <alignment horizontal="left" vertical="center" wrapText="1"/>
    </xf>
    <xf numFmtId="164" fontId="21" fillId="9" borderId="4" xfId="28" applyFont="1" applyFill="1" applyBorder="1">
      <alignment vertical="top"/>
    </xf>
    <xf numFmtId="0" fontId="27" fillId="9" borderId="5" xfId="0" applyFont="1" applyFill="1" applyBorder="1" applyAlignment="1">
      <alignment horizontal="center" vertical="center" wrapText="1"/>
    </xf>
    <xf numFmtId="4" fontId="26" fillId="10" borderId="4" xfId="0" applyNumberFormat="1" applyFont="1" applyFill="1" applyBorder="1" applyAlignment="1">
      <alignment horizontal="right" vertical="center" wrapText="1"/>
    </xf>
    <xf numFmtId="164" fontId="21" fillId="10" borderId="4" xfId="28" applyFont="1" applyFill="1" applyBorder="1">
      <alignment vertical="top"/>
    </xf>
    <xf numFmtId="0" fontId="26" fillId="11" borderId="6" xfId="0" applyFont="1" applyFill="1" applyBorder="1" applyAlignment="1">
      <alignment horizontal="left" vertical="center" wrapText="1"/>
    </xf>
    <xf numFmtId="0" fontId="26" fillId="11" borderId="6" xfId="0" applyFont="1" applyFill="1" applyBorder="1" applyAlignment="1">
      <alignment horizontal="center" vertical="center" wrapText="1"/>
    </xf>
    <xf numFmtId="164" fontId="21" fillId="11" borderId="6" xfId="28" applyFont="1" applyFill="1" applyBorder="1">
      <alignment vertical="top"/>
    </xf>
    <xf numFmtId="0" fontId="26" fillId="11" borderId="7"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4" fontId="21" fillId="0" borderId="0" xfId="28" applyFont="1" applyBorder="1">
      <alignment vertical="top"/>
    </xf>
    <xf numFmtId="0" fontId="26" fillId="0" borderId="8" xfId="0" applyFont="1" applyBorder="1" applyAlignment="1">
      <alignment horizontal="left" vertical="top" wrapText="1"/>
    </xf>
    <xf numFmtId="0" fontId="26" fillId="0" borderId="8" xfId="0" applyFont="1" applyBorder="1" applyAlignment="1">
      <alignment horizontal="center" vertical="center" wrapText="1"/>
    </xf>
    <xf numFmtId="0" fontId="26" fillId="0" borderId="8" xfId="0" applyFont="1" applyBorder="1" applyAlignment="1">
      <alignment horizontal="left" vertical="center" wrapText="1"/>
    </xf>
    <xf numFmtId="164" fontId="21" fillId="0" borderId="8" xfId="28" applyFont="1" applyFill="1" applyBorder="1">
      <alignment vertical="top"/>
    </xf>
    <xf numFmtId="0" fontId="26" fillId="0" borderId="0" xfId="0" applyFont="1" applyAlignment="1">
      <alignment horizontal="center" vertical="center" wrapText="1"/>
    </xf>
    <xf numFmtId="0" fontId="26" fillId="0" borderId="0" xfId="0" applyFont="1" applyAlignment="1">
      <alignment horizontal="left" vertical="center" wrapText="1"/>
    </xf>
    <xf numFmtId="165" fontId="8" fillId="0" borderId="0" xfId="0" applyNumberFormat="1" applyFont="1" applyAlignment="1">
      <alignment vertical="center" wrapText="1"/>
    </xf>
    <xf numFmtId="164" fontId="21" fillId="0" borderId="0" xfId="28" applyFont="1" applyFill="1" applyBorder="1" applyProtection="1">
      <alignment vertical="top"/>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164" fontId="21" fillId="12" borderId="0" xfId="28" applyFont="1" applyFill="1" applyBorder="1" applyProtection="1">
      <alignment vertical="top"/>
    </xf>
    <xf numFmtId="168" fontId="26" fillId="0" borderId="0" xfId="0" applyNumberFormat="1" applyFont="1" applyAlignment="1">
      <alignment vertical="center" wrapText="1"/>
    </xf>
    <xf numFmtId="164" fontId="21" fillId="0" borderId="0" xfId="28" applyFont="1" applyFill="1">
      <alignment vertical="top"/>
    </xf>
    <xf numFmtId="166" fontId="26" fillId="0" borderId="0" xfId="0" applyNumberFormat="1" applyFont="1" applyAlignment="1">
      <alignment vertical="center" wrapText="1"/>
    </xf>
    <xf numFmtId="164" fontId="26" fillId="0" borderId="0" xfId="28" applyFont="1" applyFill="1" applyBorder="1" applyAlignment="1" applyProtection="1">
      <alignment vertical="top" wrapText="1"/>
    </xf>
    <xf numFmtId="164" fontId="26" fillId="0" borderId="0" xfId="0" applyNumberFormat="1" applyFont="1" applyAlignment="1">
      <alignment vertical="center" wrapText="1"/>
    </xf>
    <xf numFmtId="164" fontId="31" fillId="9" borderId="2" xfId="28" applyFont="1" applyFill="1" applyBorder="1">
      <alignment vertical="top"/>
    </xf>
    <xf numFmtId="164" fontId="21" fillId="0" borderId="9" xfId="28" applyFont="1" applyFill="1" applyBorder="1" applyProtection="1">
      <alignment vertical="top"/>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167" fontId="8" fillId="11" borderId="0" xfId="0" applyNumberFormat="1" applyFont="1" applyFill="1" applyAlignment="1">
      <alignment vertical="center" wrapText="1"/>
    </xf>
    <xf numFmtId="0" fontId="22" fillId="0" borderId="0" xfId="0" applyFont="1" applyAlignment="1">
      <alignment vertical="center" wrapText="1"/>
    </xf>
    <xf numFmtId="0" fontId="27" fillId="9" borderId="9" xfId="0" applyFont="1" applyFill="1" applyBorder="1" applyAlignment="1">
      <alignment horizontal="center" vertical="center" wrapText="1"/>
    </xf>
    <xf numFmtId="0" fontId="27" fillId="9" borderId="9" xfId="0" applyFont="1" applyFill="1" applyBorder="1" applyAlignment="1">
      <alignment horizontal="left" vertical="center" wrapText="1"/>
    </xf>
    <xf numFmtId="164" fontId="21" fillId="9" borderId="9" xfId="28" applyFont="1" applyFill="1" applyBorder="1">
      <alignment vertical="top"/>
    </xf>
    <xf numFmtId="164" fontId="21" fillId="0" borderId="9" xfId="28" applyFont="1" applyFill="1" applyBorder="1" applyAlignment="1" applyProtection="1">
      <alignment vertical="top" wrapText="1"/>
    </xf>
    <xf numFmtId="0" fontId="25" fillId="11" borderId="9" xfId="0" applyFont="1" applyFill="1" applyBorder="1" applyAlignment="1">
      <alignment horizontal="right" vertical="center" wrapText="1"/>
    </xf>
    <xf numFmtId="0" fontId="8" fillId="10" borderId="9" xfId="0" applyFont="1" applyFill="1" applyBorder="1" applyAlignment="1">
      <alignment vertical="center" wrapText="1"/>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166" fontId="26" fillId="10" borderId="9" xfId="0" applyNumberFormat="1" applyFont="1" applyFill="1" applyBorder="1" applyAlignment="1">
      <alignment horizontal="right" vertical="top" wrapText="1"/>
    </xf>
    <xf numFmtId="164" fontId="21" fillId="10" borderId="9" xfId="28" applyFont="1" applyFill="1" applyBorder="1">
      <alignment vertical="top"/>
    </xf>
    <xf numFmtId="4" fontId="26" fillId="10" borderId="9" xfId="0" applyNumberFormat="1" applyFont="1" applyFill="1" applyBorder="1" applyAlignment="1">
      <alignment horizontal="right" vertical="center" wrapText="1"/>
    </xf>
    <xf numFmtId="0" fontId="25" fillId="0" borderId="9" xfId="0" applyFont="1" applyBorder="1" applyAlignment="1">
      <alignment horizontal="right" vertical="top" wrapText="1"/>
    </xf>
    <xf numFmtId="0" fontId="8" fillId="10" borderId="9" xfId="0" applyFont="1" applyFill="1" applyBorder="1" applyAlignment="1">
      <alignment vertical="top" wrapText="1"/>
    </xf>
    <xf numFmtId="0" fontId="8" fillId="10" borderId="9" xfId="0" applyFont="1" applyFill="1" applyBorder="1" applyAlignment="1">
      <alignment horizontal="left" vertical="top" wrapText="1"/>
    </xf>
    <xf numFmtId="0" fontId="8" fillId="10" borderId="9" xfId="0" applyFont="1" applyFill="1" applyBorder="1" applyAlignment="1">
      <alignment horizontal="center" vertical="top" wrapText="1"/>
    </xf>
    <xf numFmtId="166" fontId="24" fillId="10" borderId="9" xfId="38" applyNumberFormat="1" applyFont="1" applyFill="1" applyBorder="1" applyAlignment="1" applyProtection="1">
      <alignment horizontal="right" vertical="top" wrapText="1"/>
    </xf>
    <xf numFmtId="0" fontId="26" fillId="11" borderId="8" xfId="0" applyFont="1" applyFill="1" applyBorder="1" applyAlignment="1">
      <alignment horizontal="left" vertical="top" wrapText="1"/>
    </xf>
    <xf numFmtId="164" fontId="21" fillId="0" borderId="9" xfId="28" applyFont="1" applyBorder="1">
      <alignment vertical="top"/>
    </xf>
    <xf numFmtId="0" fontId="32" fillId="0" borderId="9" xfId="27" applyFont="1" applyBorder="1" applyAlignment="1">
      <alignment vertical="top" wrapText="1"/>
    </xf>
    <xf numFmtId="164" fontId="31" fillId="9" borderId="9" xfId="28" applyFont="1" applyFill="1" applyBorder="1" applyAlignment="1">
      <alignment horizontal="center" vertical="center" wrapText="1"/>
    </xf>
    <xf numFmtId="164" fontId="24" fillId="10" borderId="9" xfId="28" applyFont="1" applyFill="1" applyBorder="1">
      <alignment vertical="top"/>
    </xf>
    <xf numFmtId="49" fontId="32" fillId="0" borderId="9" xfId="27" applyNumberFormat="1" applyFont="1" applyBorder="1" applyAlignment="1">
      <alignment vertical="top" wrapText="1"/>
    </xf>
    <xf numFmtId="0" fontId="21" fillId="0" borderId="9" xfId="0" applyFont="1" applyBorder="1" applyAlignment="1">
      <alignment vertical="top" wrapText="1"/>
    </xf>
    <xf numFmtId="1" fontId="21" fillId="0" borderId="9" xfId="0" applyNumberFormat="1" applyFont="1" applyBorder="1" applyAlignment="1">
      <alignment vertical="top" wrapText="1"/>
    </xf>
    <xf numFmtId="164" fontId="21" fillId="0" borderId="9" xfId="28" applyFont="1" applyFill="1" applyBorder="1">
      <alignment vertical="top"/>
    </xf>
    <xf numFmtId="166" fontId="24" fillId="10" borderId="10" xfId="38" applyNumberFormat="1" applyFont="1" applyFill="1" applyBorder="1" applyAlignment="1" applyProtection="1">
      <alignment horizontal="right" vertical="top" wrapText="1"/>
    </xf>
    <xf numFmtId="0" fontId="21" fillId="0" borderId="9" xfId="0" applyFont="1" applyBorder="1">
      <alignment vertical="top"/>
    </xf>
    <xf numFmtId="0" fontId="21" fillId="0" borderId="9" xfId="27" applyFont="1" applyBorder="1" applyAlignment="1">
      <alignment vertical="top" wrapText="1"/>
    </xf>
    <xf numFmtId="0" fontId="29" fillId="0" borderId="0" xfId="0" applyFont="1">
      <alignment vertical="top"/>
    </xf>
    <xf numFmtId="2" fontId="21" fillId="0" borderId="9" xfId="0" applyNumberFormat="1" applyFont="1" applyBorder="1" applyAlignment="1">
      <alignment vertical="top" wrapText="1"/>
    </xf>
    <xf numFmtId="0" fontId="21" fillId="0" borderId="0" xfId="0" applyFont="1">
      <alignment vertical="top"/>
    </xf>
    <xf numFmtId="0" fontId="21" fillId="0" borderId="9" xfId="0" applyNumberFormat="1" applyFont="1" applyBorder="1">
      <alignment vertical="top"/>
    </xf>
    <xf numFmtId="0" fontId="21" fillId="0" borderId="9" xfId="0" applyNumberFormat="1" applyFont="1" applyBorder="1" applyAlignment="1">
      <alignment vertical="top" wrapText="1"/>
    </xf>
    <xf numFmtId="0" fontId="30" fillId="0" borderId="9" xfId="27" applyBorder="1" applyAlignment="1">
      <alignment vertical="top" wrapText="1"/>
    </xf>
    <xf numFmtId="0" fontId="30" fillId="0" borderId="9" xfId="27" applyFill="1" applyBorder="1">
      <alignment vertical="top"/>
    </xf>
    <xf numFmtId="0" fontId="30" fillId="0" borderId="0" xfId="27" applyFill="1" applyBorder="1">
      <alignment vertical="top"/>
    </xf>
    <xf numFmtId="0" fontId="32" fillId="0" borderId="9" xfId="27" applyFont="1" applyFill="1" applyBorder="1" applyAlignment="1">
      <alignment vertical="top" wrapText="1"/>
    </xf>
    <xf numFmtId="164" fontId="21" fillId="0" borderId="10" xfId="28" applyFont="1" applyBorder="1">
      <alignment vertical="top"/>
    </xf>
    <xf numFmtId="0" fontId="8" fillId="10" borderId="8" xfId="0" applyFont="1" applyFill="1" applyBorder="1" applyAlignment="1">
      <alignment horizontal="center" vertical="top" wrapText="1"/>
    </xf>
    <xf numFmtId="0" fontId="0" fillId="0" borderId="9" xfId="0" applyBorder="1">
      <alignment vertical="top"/>
    </xf>
    <xf numFmtId="0" fontId="21" fillId="0" borderId="9" xfId="27" applyFont="1" applyFill="1" applyBorder="1" applyAlignment="1">
      <alignment vertical="top" wrapText="1"/>
    </xf>
    <xf numFmtId="0" fontId="8" fillId="0" borderId="9" xfId="0" applyFont="1" applyBorder="1">
      <alignment vertical="top"/>
    </xf>
    <xf numFmtId="0" fontId="8" fillId="0" borderId="9" xfId="0" applyFont="1" applyBorder="1" applyAlignment="1">
      <alignment vertical="top" wrapText="1"/>
    </xf>
    <xf numFmtId="0" fontId="32" fillId="0" borderId="0" xfId="27" applyFont="1" applyAlignment="1">
      <alignment vertical="top" wrapText="1"/>
    </xf>
    <xf numFmtId="0" fontId="30" fillId="0" borderId="9" xfId="27" applyBorder="1">
      <alignment vertical="top"/>
    </xf>
    <xf numFmtId="0" fontId="32" fillId="0" borderId="0" xfId="27" applyFont="1" applyBorder="1" applyAlignment="1">
      <alignment vertical="top" wrapText="1"/>
    </xf>
    <xf numFmtId="0" fontId="30" fillId="0" borderId="0" xfId="27" applyBorder="1" applyAlignment="1">
      <alignment vertical="top" wrapText="1"/>
    </xf>
    <xf numFmtId="0" fontId="26" fillId="11" borderId="0" xfId="0" applyFont="1" applyFill="1" applyAlignment="1">
      <alignment horizontal="left" vertical="center" wrapText="1"/>
    </xf>
    <xf numFmtId="0" fontId="26" fillId="11" borderId="14" xfId="0" applyFont="1" applyFill="1" applyBorder="1" applyAlignment="1">
      <alignment horizontal="left" vertical="center" wrapText="1"/>
    </xf>
    <xf numFmtId="0" fontId="28" fillId="0" borderId="11" xfId="0" applyFont="1" applyBorder="1" applyAlignment="1">
      <alignment horizontal="center" vertical="top" wrapText="1"/>
    </xf>
    <xf numFmtId="0" fontId="28" fillId="0" borderId="12" xfId="0" applyFont="1" applyBorder="1" applyAlignment="1">
      <alignment horizontal="center" vertical="top" wrapText="1"/>
    </xf>
    <xf numFmtId="0" fontId="28" fillId="0" borderId="13" xfId="0" applyFont="1" applyBorder="1" applyAlignment="1">
      <alignment horizontal="center" vertical="top" wrapText="1"/>
    </xf>
    <xf numFmtId="0" fontId="16" fillId="0" borderId="15"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8" xfId="0" applyFont="1" applyFill="1" applyBorder="1" applyAlignment="1">
      <alignment vertical="center" wrapText="1"/>
    </xf>
    <xf numFmtId="49" fontId="25" fillId="0" borderId="0" xfId="0" applyNumberFormat="1" applyFont="1" applyAlignment="1">
      <alignment horizontal="right" vertical="center" wrapText="1"/>
    </xf>
    <xf numFmtId="0" fontId="25" fillId="0" borderId="0" xfId="0" applyFont="1" applyAlignment="1">
      <alignment horizontal="right" vertical="center" wrapText="1"/>
    </xf>
    <xf numFmtId="0" fontId="26" fillId="0" borderId="0" xfId="0" applyFont="1" applyAlignment="1">
      <alignment horizontal="left" vertical="center" wrapText="1"/>
    </xf>
    <xf numFmtId="0" fontId="26" fillId="11" borderId="8" xfId="0" applyFont="1" applyFill="1" applyBorder="1" applyAlignment="1">
      <alignment horizontal="left" vertical="center" wrapText="1"/>
    </xf>
    <xf numFmtId="0" fontId="8" fillId="0" borderId="0" xfId="0" applyFont="1" applyAlignment="1">
      <alignment horizontal="left" vertical="top" wrapText="1"/>
    </xf>
    <xf numFmtId="0" fontId="30" fillId="0" borderId="0" xfId="27">
      <alignment vertical="top"/>
    </xf>
    <xf numFmtId="0" fontId="30" fillId="0" borderId="9" xfId="27" applyBorder="1" applyAlignment="1">
      <alignment horizontal="center" vertical="center" wrapText="1"/>
    </xf>
  </cellXfs>
  <cellStyles count="42">
    <cellStyle name="Accent 1 1" xfId="1"/>
    <cellStyle name="Accent 1 2" xfId="2"/>
    <cellStyle name="Accent 2 1" xfId="3"/>
    <cellStyle name="Accent 2 2" xfId="4"/>
    <cellStyle name="Accent 3 1" xfId="5"/>
    <cellStyle name="Accent 3 1 2" xfId="6"/>
    <cellStyle name="Accent 3 2" xfId="7"/>
    <cellStyle name="Accent 3 2 2" xfId="8"/>
    <cellStyle name="Accent 4" xfId="9"/>
    <cellStyle name="Accent 5" xfId="10"/>
    <cellStyle name="Bad 1" xfId="11"/>
    <cellStyle name="Bad 2" xfId="12"/>
    <cellStyle name="Error 1" xfId="13"/>
    <cellStyle name="Error 2" xfId="14"/>
    <cellStyle name="Footnote 1" xfId="15"/>
    <cellStyle name="Footnote 2" xfId="16"/>
    <cellStyle name="Good 1" xfId="17"/>
    <cellStyle name="Good 1 2" xfId="18"/>
    <cellStyle name="Good 2" xfId="19"/>
    <cellStyle name="Good 2 2" xfId="20"/>
    <cellStyle name="Heading 1 1" xfId="21"/>
    <cellStyle name="Heading 1 2" xfId="22"/>
    <cellStyle name="Heading 2 1" xfId="23"/>
    <cellStyle name="Heading 2 2" xfId="24"/>
    <cellStyle name="Heading 3" xfId="25"/>
    <cellStyle name="Heading 4" xfId="26"/>
    <cellStyle name="Hiperlink" xfId="27" builtinId="8"/>
    <cellStyle name="Hyperlink" xfId="41"/>
    <cellStyle name="Moeda" xfId="28" builtinId="4"/>
    <cellStyle name="Neutral 1" xfId="29"/>
    <cellStyle name="Neutral 2" xfId="30"/>
    <cellStyle name="Normal" xfId="0" builtinId="0"/>
    <cellStyle name="Normal 2" xfId="31"/>
    <cellStyle name="Note 1" xfId="32"/>
    <cellStyle name="Note 2" xfId="33"/>
    <cellStyle name="Status 1" xfId="34"/>
    <cellStyle name="Status 2" xfId="35"/>
    <cellStyle name="Text 1" xfId="36"/>
    <cellStyle name="Text 2" xfId="37"/>
    <cellStyle name="Vírgula" xfId="38" builtinId="3"/>
    <cellStyle name="Warning 1" xfId="39"/>
    <cellStyle name="Warning 2" xfId="40"/>
  </cellStyles>
  <dxfs count="4">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a16="http://schemas.microsoft.com/office/drawing/2014/main" xmlns=""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helcosta/Downloads/RELEMPLIQPAGO-2024415938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2024NE0000001</v>
          </cell>
          <cell r="B2" t="str">
            <v>04824261000187 - ALFAMA COM E SERVIÇOS LTDA</v>
          </cell>
          <cell r="G2" t="str">
            <v>03122000120010001</v>
          </cell>
          <cell r="H2" t="str">
            <v>1.500.100.0.0000.0000</v>
          </cell>
          <cell r="I2" t="str">
            <v>33903978</v>
          </cell>
          <cell r="J2">
            <v>0</v>
          </cell>
          <cell r="K2">
            <v>81000</v>
          </cell>
          <cell r="L2">
            <v>9000</v>
          </cell>
          <cell r="M2">
            <v>9000</v>
          </cell>
        </row>
        <row r="3">
          <cell r="A3" t="str">
            <v>2024NE0000002</v>
          </cell>
          <cell r="B3" t="str">
            <v>05828884000190 - ALVES LIRA LTDA</v>
          </cell>
          <cell r="G3" t="str">
            <v>03122000120010001</v>
          </cell>
          <cell r="H3" t="str">
            <v>1.500.100.0.0000.0000</v>
          </cell>
          <cell r="I3" t="str">
            <v>33903910</v>
          </cell>
          <cell r="J3">
            <v>0</v>
          </cell>
          <cell r="K3">
            <v>1104360.24</v>
          </cell>
          <cell r="L3">
            <v>100951.81</v>
          </cell>
          <cell r="M3">
            <v>192656.12</v>
          </cell>
        </row>
        <row r="4">
          <cell r="A4" t="str">
            <v>2024NE0000003</v>
          </cell>
          <cell r="B4" t="str">
            <v>05828884000190 - ALVES LIRA LTDA</v>
          </cell>
          <cell r="G4" t="str">
            <v>03122000120010001</v>
          </cell>
          <cell r="H4" t="str">
            <v>1.500.100.0.0000.0000</v>
          </cell>
          <cell r="I4" t="str">
            <v>33903910</v>
          </cell>
          <cell r="J4">
            <v>0</v>
          </cell>
          <cell r="K4">
            <v>51576.480000000003</v>
          </cell>
          <cell r="L4">
            <v>0</v>
          </cell>
          <cell r="M4">
            <v>0</v>
          </cell>
        </row>
        <row r="5">
          <cell r="A5" t="str">
            <v>2024NE0000004</v>
          </cell>
          <cell r="B5" t="str">
            <v>02341467000120 - AMAZONAS ENERGIA S/A</v>
          </cell>
          <cell r="G5" t="str">
            <v>03122000120870001</v>
          </cell>
          <cell r="H5" t="str">
            <v>1.500.100.0.0000.0000</v>
          </cell>
          <cell r="I5" t="str">
            <v>33903943</v>
          </cell>
          <cell r="J5">
            <v>0</v>
          </cell>
          <cell r="K5">
            <v>122265.28</v>
          </cell>
          <cell r="L5">
            <v>122265.28</v>
          </cell>
          <cell r="M5">
            <v>122265.28</v>
          </cell>
        </row>
        <row r="6">
          <cell r="A6" t="str">
            <v>2024NE0000005</v>
          </cell>
          <cell r="B6" t="str">
            <v>02341467000120 - AMAZONAS ENERGIA S/A</v>
          </cell>
          <cell r="G6" t="str">
            <v>03122000120870001</v>
          </cell>
          <cell r="H6" t="str">
            <v>1.500.100.0.0000.0000</v>
          </cell>
          <cell r="I6" t="str">
            <v>33903943</v>
          </cell>
          <cell r="J6">
            <v>0</v>
          </cell>
          <cell r="K6">
            <v>661022.4</v>
          </cell>
          <cell r="L6">
            <v>100751.09</v>
          </cell>
          <cell r="M6">
            <v>100751.09</v>
          </cell>
        </row>
        <row r="7">
          <cell r="A7" t="str">
            <v>2024NE0000006</v>
          </cell>
          <cell r="B7" t="str">
            <v>84544469000181 - BMJ COMERCIAL E SERVICOS LTDA</v>
          </cell>
          <cell r="G7" t="str">
            <v>03122000120010001</v>
          </cell>
          <cell r="H7" t="str">
            <v>1.500.100.0.0000.0000</v>
          </cell>
          <cell r="I7" t="str">
            <v>33903917</v>
          </cell>
          <cell r="J7">
            <v>0</v>
          </cell>
          <cell r="K7">
            <v>24799.88</v>
          </cell>
          <cell r="L7">
            <v>3795.9</v>
          </cell>
          <cell r="M7">
            <v>3795.9</v>
          </cell>
        </row>
        <row r="8">
          <cell r="A8" t="str">
            <v>2024NE0000007</v>
          </cell>
          <cell r="B8" t="str">
            <v>84544469000181 - BMJ COMERCIAL E SERVICOS LTDA</v>
          </cell>
          <cell r="G8" t="str">
            <v>03122000120010001</v>
          </cell>
          <cell r="H8" t="str">
            <v>1.500.100.0.0000.0000</v>
          </cell>
          <cell r="I8" t="str">
            <v>33903001</v>
          </cell>
          <cell r="J8">
            <v>0</v>
          </cell>
          <cell r="K8">
            <v>14276.08</v>
          </cell>
          <cell r="L8">
            <v>2196.3200000000002</v>
          </cell>
          <cell r="M8">
            <v>2196.3200000000002</v>
          </cell>
        </row>
        <row r="9">
          <cell r="A9" t="str">
            <v>2024NE0000008</v>
          </cell>
          <cell r="B9" t="str">
            <v>02341467000120 - AMAZONAS ENERGIA S/A</v>
          </cell>
          <cell r="G9" t="str">
            <v>03122000120870001</v>
          </cell>
          <cell r="H9" t="str">
            <v>1.500.100.0.0000.0000</v>
          </cell>
          <cell r="I9" t="str">
            <v>33903943</v>
          </cell>
          <cell r="J9">
            <v>0</v>
          </cell>
          <cell r="K9">
            <v>246134.88</v>
          </cell>
          <cell r="L9">
            <v>11993.72</v>
          </cell>
          <cell r="M9">
            <v>11993.72</v>
          </cell>
        </row>
        <row r="10">
          <cell r="A10" t="str">
            <v>2024NE0000009</v>
          </cell>
          <cell r="B10" t="str">
            <v>12715889000172 - CASA NOVA ENGENHARIA E CONSULTORIA LTDA  ME</v>
          </cell>
          <cell r="G10" t="str">
            <v>03122000120010001</v>
          </cell>
          <cell r="H10" t="str">
            <v>1.500.100.0.0000.0000</v>
          </cell>
          <cell r="I10" t="str">
            <v>33903951</v>
          </cell>
          <cell r="J10">
            <v>0</v>
          </cell>
          <cell r="K10">
            <v>28110.46</v>
          </cell>
          <cell r="L10">
            <v>0</v>
          </cell>
          <cell r="M10">
            <v>0</v>
          </cell>
        </row>
        <row r="11">
          <cell r="A11" t="str">
            <v>2024NE0000010</v>
          </cell>
          <cell r="B11" t="str">
            <v>26722189000110 - CERRADO VIAGENS LTDA</v>
          </cell>
          <cell r="G11" t="str">
            <v>03122000120010001</v>
          </cell>
          <cell r="H11" t="str">
            <v>1.500.100.0.0000.0000</v>
          </cell>
          <cell r="I11" t="str">
            <v>33903301</v>
          </cell>
          <cell r="J11">
            <v>0</v>
          </cell>
          <cell r="K11">
            <v>440000</v>
          </cell>
          <cell r="L11">
            <v>44073.84</v>
          </cell>
          <cell r="M11">
            <v>44073.84</v>
          </cell>
        </row>
        <row r="12">
          <cell r="A12" t="str">
            <v>2024NE0000011</v>
          </cell>
          <cell r="B12" t="str">
            <v>26722189000110 - CERRADO VIAGENS LTDA</v>
          </cell>
          <cell r="G12" t="str">
            <v>03122000120010001</v>
          </cell>
          <cell r="H12" t="str">
            <v>1.500.100.0.0000.0000</v>
          </cell>
          <cell r="I12" t="str">
            <v>33903301</v>
          </cell>
          <cell r="J12">
            <v>0</v>
          </cell>
          <cell r="K12">
            <v>247500</v>
          </cell>
          <cell r="L12">
            <v>0</v>
          </cell>
          <cell r="M12">
            <v>0</v>
          </cell>
        </row>
        <row r="13">
          <cell r="A13" t="str">
            <v>2024NE0000012</v>
          </cell>
          <cell r="B13" t="str">
            <v>84468636000152 - COENCIL EMPREENDIMENTOS IMOBILIÁRIOS LTDA</v>
          </cell>
          <cell r="G13" t="str">
            <v>03122000120010001</v>
          </cell>
          <cell r="H13" t="str">
            <v>1.500.100.0.0000.0000</v>
          </cell>
          <cell r="I13" t="str">
            <v>33903910</v>
          </cell>
          <cell r="J13">
            <v>0</v>
          </cell>
          <cell r="K13">
            <v>1079863.55</v>
          </cell>
          <cell r="L13">
            <v>125773.17</v>
          </cell>
          <cell r="M13">
            <v>246245.45</v>
          </cell>
        </row>
        <row r="14">
          <cell r="A14" t="str">
            <v>2024NE0000013</v>
          </cell>
          <cell r="B14" t="str">
            <v>05610079000196 - COMPANHIA HUMAITENSE DE AGUAS E SANEAMENTO BASICO</v>
          </cell>
          <cell r="G14" t="str">
            <v>03122000120870001</v>
          </cell>
          <cell r="H14" t="str">
            <v>1.500.100.0.0000.0000</v>
          </cell>
          <cell r="I14" t="str">
            <v>33903944</v>
          </cell>
          <cell r="J14">
            <v>0</v>
          </cell>
          <cell r="K14">
            <v>2234.7600000000002</v>
          </cell>
          <cell r="L14">
            <v>0</v>
          </cell>
          <cell r="M14">
            <v>0</v>
          </cell>
        </row>
        <row r="15">
          <cell r="A15" t="str">
            <v>2024NE0000014</v>
          </cell>
          <cell r="B15" t="str">
            <v>04406195000125 - COSAMA COMPANHIA DE SANEAMENTO DO AMAZONAS</v>
          </cell>
          <cell r="G15" t="str">
            <v>03122000120870001</v>
          </cell>
          <cell r="H15" t="str">
            <v>1.500.100.0.0000.0000</v>
          </cell>
          <cell r="I15" t="str">
            <v>33903944</v>
          </cell>
          <cell r="J15">
            <v>0</v>
          </cell>
          <cell r="K15">
            <v>18856.8</v>
          </cell>
          <cell r="L15">
            <v>2076.8200000000002</v>
          </cell>
          <cell r="M15">
            <v>2076.8200000000002</v>
          </cell>
        </row>
        <row r="16">
          <cell r="A16" t="str">
            <v>2024NE0000015</v>
          </cell>
          <cell r="B16" t="str">
            <v>07273545000110 - DAHORA PUBLICIADE, SERVIÇOS GRAFICOS E EVENTOS EIRELI</v>
          </cell>
          <cell r="G16" t="str">
            <v>03122000120010001</v>
          </cell>
          <cell r="H16" t="str">
            <v>1.500.100.0.0000.0000</v>
          </cell>
          <cell r="I16" t="str">
            <v>33903959</v>
          </cell>
          <cell r="J16">
            <v>0</v>
          </cell>
          <cell r="K16">
            <v>101850</v>
          </cell>
          <cell r="L16">
            <v>0</v>
          </cell>
          <cell r="M16">
            <v>0</v>
          </cell>
        </row>
        <row r="17">
          <cell r="A17" t="str">
            <v>2024NE0000016</v>
          </cell>
          <cell r="B17" t="str">
            <v>08584308000133 - ECOSEGM E CONSULTORIA AMBIENTAL LTDA ME</v>
          </cell>
          <cell r="G17" t="str">
            <v>03122000120010001</v>
          </cell>
          <cell r="H17" t="str">
            <v>1.500.100.0.0000.0000</v>
          </cell>
          <cell r="I17" t="str">
            <v>33903951</v>
          </cell>
          <cell r="J17">
            <v>0</v>
          </cell>
          <cell r="K17">
            <v>5133.33</v>
          </cell>
          <cell r="L17">
            <v>0</v>
          </cell>
          <cell r="M17">
            <v>0</v>
          </cell>
        </row>
        <row r="18">
          <cell r="A18" t="str">
            <v>2024NE0000017</v>
          </cell>
          <cell r="B18" t="str">
            <v>60501293000112 - EDITORA REVISTA DOS TRIBUNAIS LTDA</v>
          </cell>
          <cell r="G18" t="str">
            <v>03122000120010001</v>
          </cell>
          <cell r="H18" t="str">
            <v>1.500.100.0.0000.0000</v>
          </cell>
          <cell r="I18" t="str">
            <v>33904014</v>
          </cell>
          <cell r="J18">
            <v>0</v>
          </cell>
          <cell r="K18">
            <v>60318.1</v>
          </cell>
          <cell r="L18">
            <v>0</v>
          </cell>
          <cell r="M18">
            <v>0</v>
          </cell>
        </row>
        <row r="19">
          <cell r="A19" t="str">
            <v>2024NE0000018</v>
          </cell>
          <cell r="B19" t="str">
            <v>11379887000197 - EFICAZ ASSESSORIA DE COMUNICAÇÃO LTDA</v>
          </cell>
          <cell r="G19" t="str">
            <v>03122000120010001</v>
          </cell>
          <cell r="H19" t="str">
            <v>1.500.100.0.0000.0000</v>
          </cell>
          <cell r="I19" t="str">
            <v>33903999</v>
          </cell>
          <cell r="J19">
            <v>0</v>
          </cell>
          <cell r="K19">
            <v>2287.7600000000002</v>
          </cell>
          <cell r="L19">
            <v>0</v>
          </cell>
          <cell r="M19">
            <v>0</v>
          </cell>
        </row>
        <row r="20">
          <cell r="A20" t="str">
            <v>2024NE0000019</v>
          </cell>
          <cell r="B20" t="str">
            <v>02037069000115 - G REFRIGERAÇAO COM E SERV DE REFRIGERAÇAO LTDA  ME</v>
          </cell>
          <cell r="G20" t="str">
            <v>03122000120010001</v>
          </cell>
          <cell r="H20" t="str">
            <v>1.500.100.0.0000.0000</v>
          </cell>
          <cell r="I20" t="str">
            <v>33903917</v>
          </cell>
          <cell r="J20">
            <v>0</v>
          </cell>
          <cell r="K20">
            <v>591860.98</v>
          </cell>
          <cell r="L20">
            <v>53029.15</v>
          </cell>
          <cell r="M20">
            <v>75015.259999999995</v>
          </cell>
        </row>
        <row r="21">
          <cell r="A21" t="str">
            <v>2024NE0000020</v>
          </cell>
          <cell r="B21" t="str">
            <v>06330703272 - GABRIEL AGUIAR DE LIMA</v>
          </cell>
          <cell r="G21" t="str">
            <v>03122000120010001</v>
          </cell>
          <cell r="H21" t="str">
            <v>1.500.100.0.0000.0000</v>
          </cell>
          <cell r="I21" t="str">
            <v>33903615</v>
          </cell>
          <cell r="J21">
            <v>0</v>
          </cell>
          <cell r="K21">
            <v>47120.42</v>
          </cell>
          <cell r="L21">
            <v>9411.82</v>
          </cell>
          <cell r="M21">
            <v>16176.74</v>
          </cell>
        </row>
        <row r="22">
          <cell r="A22" t="str">
            <v>2024NE0000021</v>
          </cell>
          <cell r="B22" t="str">
            <v>02593165000140 - GARTNER DO BRASIL SERVICOS DE PESQUISAS LTDA</v>
          </cell>
          <cell r="G22" t="str">
            <v>03122000120010001</v>
          </cell>
          <cell r="H22" t="str">
            <v>1.500.100.0.0000.0000</v>
          </cell>
          <cell r="I22" t="str">
            <v>33904008</v>
          </cell>
          <cell r="J22">
            <v>0</v>
          </cell>
          <cell r="K22">
            <v>426848.26</v>
          </cell>
          <cell r="L22">
            <v>0</v>
          </cell>
          <cell r="M22">
            <v>0</v>
          </cell>
        </row>
        <row r="23">
          <cell r="A23" t="str">
            <v>2024NE0000022</v>
          </cell>
          <cell r="B23" t="str">
            <v>18876112000176 - GIBBOR PUBLICIDADE E PUBLICACOES DE EDITAIS LTDA</v>
          </cell>
          <cell r="G23" t="str">
            <v>03122000120010001</v>
          </cell>
          <cell r="H23" t="str">
            <v>1.500.100.0.0000.0000</v>
          </cell>
          <cell r="I23" t="str">
            <v>33903947</v>
          </cell>
          <cell r="J23">
            <v>0</v>
          </cell>
          <cell r="K23">
            <v>36799.65</v>
          </cell>
          <cell r="L23">
            <v>9300</v>
          </cell>
          <cell r="M23">
            <v>9300</v>
          </cell>
        </row>
        <row r="24">
          <cell r="A24" t="str">
            <v>2024NE0000023</v>
          </cell>
          <cell r="B24" t="str">
            <v>12891300000197 - JF TECNOLOGIA LTDA</v>
          </cell>
          <cell r="G24" t="str">
            <v>03122000120010001</v>
          </cell>
          <cell r="H24" t="str">
            <v>1.500.100.0.0000.0000</v>
          </cell>
          <cell r="I24" t="str">
            <v>33903702</v>
          </cell>
          <cell r="J24">
            <v>0</v>
          </cell>
          <cell r="K24">
            <v>1353178.66</v>
          </cell>
          <cell r="L24">
            <v>238698.28</v>
          </cell>
          <cell r="M24">
            <v>238698.28</v>
          </cell>
        </row>
        <row r="25">
          <cell r="A25" t="str">
            <v>2024NE0000024</v>
          </cell>
          <cell r="B25" t="str">
            <v>05155244250 - JOSIELE SILVA DE SOUZA</v>
          </cell>
          <cell r="G25" t="str">
            <v>03122000120010001</v>
          </cell>
          <cell r="H25" t="str">
            <v>1.500.100.0.0000.0000</v>
          </cell>
          <cell r="I25" t="str">
            <v>33903615</v>
          </cell>
          <cell r="J25">
            <v>0</v>
          </cell>
          <cell r="K25">
            <v>22800</v>
          </cell>
          <cell r="L25">
            <v>1900</v>
          </cell>
          <cell r="M25">
            <v>3800</v>
          </cell>
        </row>
        <row r="26">
          <cell r="A26" t="str">
            <v>2024NE0000025</v>
          </cell>
          <cell r="B26" t="str">
            <v>45629331272 - JOZIVAN DOS SANTOS SOUZA</v>
          </cell>
          <cell r="G26" t="str">
            <v>03122000120010001</v>
          </cell>
          <cell r="H26" t="str">
            <v>1.500.100.0.0000.0000</v>
          </cell>
          <cell r="I26" t="str">
            <v>33903615</v>
          </cell>
          <cell r="J26">
            <v>0</v>
          </cell>
          <cell r="K26">
            <v>72000</v>
          </cell>
          <cell r="L26">
            <v>6619.83</v>
          </cell>
          <cell r="M26">
            <v>12000</v>
          </cell>
        </row>
        <row r="27">
          <cell r="A27" t="str">
            <v>2024NE0000026</v>
          </cell>
          <cell r="B27" t="str">
            <v>18422603000147 - LOGIC PRO SERVICOS DE TECNOLOGIA DA INFORMACAO LTDA</v>
          </cell>
          <cell r="G27" t="str">
            <v>03122000120010001</v>
          </cell>
          <cell r="H27" t="str">
            <v>1.500.100.0.0000.0000</v>
          </cell>
          <cell r="I27" t="str">
            <v>33904004</v>
          </cell>
          <cell r="J27">
            <v>0</v>
          </cell>
          <cell r="K27">
            <v>15500</v>
          </cell>
          <cell r="L27">
            <v>6200</v>
          </cell>
          <cell r="M27">
            <v>6200</v>
          </cell>
        </row>
        <row r="28">
          <cell r="A28" t="str">
            <v>2024NE0000027</v>
          </cell>
          <cell r="B28" t="str">
            <v>03264927000127 - MANAUS AMBIENTAL S.A</v>
          </cell>
          <cell r="G28" t="str">
            <v>03122000120870001</v>
          </cell>
          <cell r="H28" t="str">
            <v>1.500.100.0.0000.0000</v>
          </cell>
          <cell r="I28" t="str">
            <v>33903944</v>
          </cell>
          <cell r="J28">
            <v>0</v>
          </cell>
          <cell r="K28">
            <v>61171.32</v>
          </cell>
          <cell r="L28">
            <v>6971.54</v>
          </cell>
          <cell r="M28">
            <v>6971.54</v>
          </cell>
        </row>
        <row r="29">
          <cell r="A29" t="str">
            <v>2024NE0000028</v>
          </cell>
          <cell r="B29" t="str">
            <v>40746380291 - MARIA DA GLORIA DA SILVA CONRADO</v>
          </cell>
          <cell r="G29" t="str">
            <v>03122000120010001</v>
          </cell>
          <cell r="H29" t="str">
            <v>1.500.100.0.0000.0000</v>
          </cell>
          <cell r="I29" t="str">
            <v>33903615</v>
          </cell>
          <cell r="J29">
            <v>0</v>
          </cell>
          <cell r="K29">
            <v>6250</v>
          </cell>
          <cell r="L29">
            <v>2500</v>
          </cell>
          <cell r="M29">
            <v>5000</v>
          </cell>
        </row>
        <row r="30">
          <cell r="A30" t="str">
            <v>2024NE0000029</v>
          </cell>
          <cell r="B30" t="str">
            <v>05926726000173 - MÓDULO ENGENHARIA CONSULTORIA E GERENCIA PREDIAL LTDA</v>
          </cell>
          <cell r="G30" t="str">
            <v>03122000120010001</v>
          </cell>
          <cell r="H30" t="str">
            <v>1.500.100.0.0000.0000</v>
          </cell>
          <cell r="I30" t="str">
            <v>33903916</v>
          </cell>
          <cell r="J30">
            <v>0</v>
          </cell>
          <cell r="K30">
            <v>41695.56</v>
          </cell>
          <cell r="L30">
            <v>0</v>
          </cell>
          <cell r="M30">
            <v>0</v>
          </cell>
        </row>
        <row r="31">
          <cell r="A31" t="str">
            <v>2024NE0000030</v>
          </cell>
          <cell r="B31" t="str">
            <v>35486862000150 - MOVLEADS AGENCIA DE MARKETING DIGITAL LTDA.</v>
          </cell>
          <cell r="G31" t="str">
            <v>03122000120010001</v>
          </cell>
          <cell r="H31" t="str">
            <v>1.500.100.0.0000.0000</v>
          </cell>
          <cell r="I31" t="str">
            <v>33903905</v>
          </cell>
          <cell r="J31">
            <v>0</v>
          </cell>
          <cell r="K31">
            <v>47431.69</v>
          </cell>
          <cell r="L31">
            <v>0</v>
          </cell>
          <cell r="M31">
            <v>0</v>
          </cell>
        </row>
        <row r="32">
          <cell r="A32" t="str">
            <v>2024NE0000031</v>
          </cell>
          <cell r="B32" t="str">
            <v>07875146000120 - SERRA MOBILE INDUSTRIA E COMERCIO LTDA</v>
          </cell>
          <cell r="G32" t="str">
            <v>03091323425360001</v>
          </cell>
          <cell r="H32" t="str">
            <v>1.500.100.0.0000.0000</v>
          </cell>
          <cell r="I32" t="str">
            <v>44905242</v>
          </cell>
          <cell r="J32">
            <v>0</v>
          </cell>
          <cell r="K32">
            <v>32490</v>
          </cell>
          <cell r="L32">
            <v>0</v>
          </cell>
          <cell r="M32">
            <v>0</v>
          </cell>
        </row>
        <row r="33">
          <cell r="A33" t="str">
            <v>2024NE0000032</v>
          </cell>
          <cell r="B33" t="str">
            <v>41037819000100 - MWP AMORIM LTDA</v>
          </cell>
          <cell r="G33" t="str">
            <v>03122000120010001</v>
          </cell>
          <cell r="H33" t="str">
            <v>1.500.100.0.0000.0000</v>
          </cell>
          <cell r="I33" t="str">
            <v>33903099</v>
          </cell>
          <cell r="J33">
            <v>0</v>
          </cell>
          <cell r="K33">
            <v>13230</v>
          </cell>
          <cell r="L33">
            <v>0</v>
          </cell>
          <cell r="M33">
            <v>0</v>
          </cell>
        </row>
        <row r="34">
          <cell r="A34" t="str">
            <v>2024NE0000033</v>
          </cell>
          <cell r="B34" t="str">
            <v>49819384000168 - DANTAS E VELOSO CIA LTDA</v>
          </cell>
          <cell r="G34" t="str">
            <v>03122000120010001</v>
          </cell>
          <cell r="H34" t="str">
            <v>1.500.100.0.0000.0000</v>
          </cell>
          <cell r="I34" t="str">
            <v>33903007</v>
          </cell>
          <cell r="J34">
            <v>0</v>
          </cell>
          <cell r="K34">
            <v>28237.5</v>
          </cell>
          <cell r="L34">
            <v>28237.5</v>
          </cell>
          <cell r="M34">
            <v>28237.5</v>
          </cell>
        </row>
        <row r="35">
          <cell r="A35" t="str">
            <v>2024NE0000034</v>
          </cell>
          <cell r="B35" t="str">
            <v>76535764000143 - OI S.A.</v>
          </cell>
          <cell r="G35" t="str">
            <v>03122000120870001</v>
          </cell>
          <cell r="H35" t="str">
            <v>1.500.100.0.0000.0000</v>
          </cell>
          <cell r="I35" t="str">
            <v>33903993</v>
          </cell>
          <cell r="J35">
            <v>0</v>
          </cell>
          <cell r="K35">
            <v>37754.720000000001</v>
          </cell>
          <cell r="L35">
            <v>4770.45</v>
          </cell>
          <cell r="M35">
            <v>4770.45</v>
          </cell>
        </row>
        <row r="36">
          <cell r="A36" t="str">
            <v>2024NE0000035</v>
          </cell>
          <cell r="B36" t="str">
            <v>76535764000143 - OI S.A.</v>
          </cell>
          <cell r="G36" t="str">
            <v>03122000120010001</v>
          </cell>
          <cell r="H36" t="str">
            <v>1.500.100.0.0000.0000</v>
          </cell>
          <cell r="I36" t="str">
            <v>33904004</v>
          </cell>
          <cell r="J36">
            <v>0</v>
          </cell>
          <cell r="K36">
            <v>158850.70000000001</v>
          </cell>
          <cell r="L36">
            <v>0</v>
          </cell>
          <cell r="M36">
            <v>0</v>
          </cell>
        </row>
        <row r="37">
          <cell r="A37" t="str">
            <v>2024NE0000036</v>
          </cell>
          <cell r="B37" t="str">
            <v>05340639000130 - PRIME CONSULTORIA E ASSESSORIA EMPRESARIAL LTDA</v>
          </cell>
          <cell r="G37" t="str">
            <v>03122000120010001</v>
          </cell>
          <cell r="H37" t="str">
            <v>1.500.100.0.0000.0000</v>
          </cell>
          <cell r="I37" t="str">
            <v>33903919</v>
          </cell>
          <cell r="J37">
            <v>0</v>
          </cell>
          <cell r="K37">
            <v>13465.96</v>
          </cell>
          <cell r="L37">
            <v>0</v>
          </cell>
          <cell r="M37">
            <v>0</v>
          </cell>
        </row>
        <row r="38">
          <cell r="A38" t="str">
            <v>2024NE0000037</v>
          </cell>
          <cell r="B38" t="str">
            <v>05340639000130 - PRIME CONSULTORIA E ASSESSORIA EMPRESARIAL LTDA</v>
          </cell>
          <cell r="G38" t="str">
            <v>03122000120010001</v>
          </cell>
          <cell r="H38" t="str">
            <v>1.500.100.0.0000.0000</v>
          </cell>
          <cell r="I38" t="str">
            <v>33903039</v>
          </cell>
          <cell r="J38">
            <v>0</v>
          </cell>
          <cell r="K38">
            <v>37243.81</v>
          </cell>
          <cell r="L38">
            <v>0</v>
          </cell>
          <cell r="M38">
            <v>0</v>
          </cell>
        </row>
        <row r="39">
          <cell r="A39" t="str">
            <v>2024NE0000038</v>
          </cell>
          <cell r="B39" t="str">
            <v>04407920000180 - PRODAM PROCESSAMENTO DE DADOS AMAZONAS SA</v>
          </cell>
          <cell r="G39" t="str">
            <v>03122000120010001</v>
          </cell>
          <cell r="H39" t="str">
            <v>1.500.100.0.0000.0000</v>
          </cell>
          <cell r="I39" t="str">
            <v>33904019</v>
          </cell>
          <cell r="J39">
            <v>0</v>
          </cell>
          <cell r="K39">
            <v>27625.35</v>
          </cell>
          <cell r="L39">
            <v>0</v>
          </cell>
          <cell r="M39">
            <v>0</v>
          </cell>
        </row>
        <row r="40">
          <cell r="A40" t="str">
            <v>2024NE0000039</v>
          </cell>
          <cell r="B40" t="str">
            <v>04407920000180 - PRODAM PROCESSAMENTO DE DADOS AMAZONAS SA</v>
          </cell>
          <cell r="G40" t="str">
            <v>03122000120010001</v>
          </cell>
          <cell r="H40" t="str">
            <v>1.500.100.0.0000.0000</v>
          </cell>
          <cell r="I40" t="str">
            <v>33904099</v>
          </cell>
          <cell r="J40">
            <v>0</v>
          </cell>
          <cell r="K40">
            <v>14511.27</v>
          </cell>
          <cell r="L40">
            <v>0</v>
          </cell>
          <cell r="M40">
            <v>0</v>
          </cell>
        </row>
        <row r="41">
          <cell r="A41" t="str">
            <v>2024NE0000040</v>
          </cell>
          <cell r="B41" t="str">
            <v>04407920000180 - PRODAM PROCESSAMENTO DE DADOS AMAZONAS SA</v>
          </cell>
          <cell r="G41" t="str">
            <v>03122000120010001</v>
          </cell>
          <cell r="H41" t="str">
            <v>1.500.100.0.0000.0000</v>
          </cell>
          <cell r="I41" t="str">
            <v>33904019</v>
          </cell>
          <cell r="J41">
            <v>0</v>
          </cell>
          <cell r="K41">
            <v>22358.62</v>
          </cell>
          <cell r="L41">
            <v>0</v>
          </cell>
          <cell r="M41">
            <v>0</v>
          </cell>
        </row>
        <row r="42">
          <cell r="A42" t="str">
            <v>2024NE0000041</v>
          </cell>
          <cell r="B42" t="str">
            <v>04597340000100 - SAAE SERVICO AUT DE AGUA E ESGOTOS DE PARINTINS</v>
          </cell>
          <cell r="G42" t="str">
            <v>03122000120870001</v>
          </cell>
          <cell r="H42" t="str">
            <v>1.500.100.0.0000.0000</v>
          </cell>
          <cell r="I42" t="str">
            <v>33903944</v>
          </cell>
          <cell r="J42">
            <v>0</v>
          </cell>
          <cell r="K42">
            <v>2703.36</v>
          </cell>
          <cell r="L42">
            <v>0</v>
          </cell>
          <cell r="M42">
            <v>0</v>
          </cell>
        </row>
        <row r="43">
          <cell r="A43" t="str">
            <v>2024NE0000042</v>
          </cell>
          <cell r="B43" t="str">
            <v>04320180000140 - SAAE SERVICO AUTONOMO DE AGUA E ESGOTOS DE ITACOAT</v>
          </cell>
          <cell r="G43" t="str">
            <v>03122000120870001</v>
          </cell>
          <cell r="H43" t="str">
            <v>1.500.100.0.0000.0000</v>
          </cell>
          <cell r="I43" t="str">
            <v>33903944</v>
          </cell>
          <cell r="J43">
            <v>0</v>
          </cell>
          <cell r="K43">
            <v>3000</v>
          </cell>
          <cell r="L43">
            <v>127</v>
          </cell>
          <cell r="M43">
            <v>127</v>
          </cell>
        </row>
        <row r="44">
          <cell r="A44" t="str">
            <v>2024NE0000043</v>
          </cell>
          <cell r="B44" t="str">
            <v>08848656000170 - SERVICO AUTONOMO DE AGUA E ESGOTO DE IRANDUBA</v>
          </cell>
          <cell r="G44" t="str">
            <v>03122000120870001</v>
          </cell>
          <cell r="H44" t="str">
            <v>1.500.100.0.0000.0000</v>
          </cell>
          <cell r="I44" t="str">
            <v>33903944</v>
          </cell>
          <cell r="J44">
            <v>0</v>
          </cell>
          <cell r="K44">
            <v>182.67</v>
          </cell>
          <cell r="L44">
            <v>0</v>
          </cell>
          <cell r="M44">
            <v>0</v>
          </cell>
        </row>
        <row r="45">
          <cell r="A45" t="str">
            <v>2024NE0000044</v>
          </cell>
          <cell r="B45" t="str">
            <v>04587036000174 - SAAE SERVICO AUTONOMO DE AGUA E ESGOTOS DE MAUES</v>
          </cell>
          <cell r="G45" t="str">
            <v>03122000120870001</v>
          </cell>
          <cell r="H45" t="str">
            <v>1.500.100.0.0000.0000</v>
          </cell>
          <cell r="I45" t="str">
            <v>33903944</v>
          </cell>
          <cell r="J45">
            <v>0</v>
          </cell>
          <cell r="K45">
            <v>900</v>
          </cell>
          <cell r="L45">
            <v>0</v>
          </cell>
          <cell r="M45">
            <v>0</v>
          </cell>
        </row>
        <row r="46">
          <cell r="A46" t="str">
            <v>2024NE0000045</v>
          </cell>
          <cell r="B46" t="str">
            <v>81838018115 - SAMUEL MENDES DA SILVA</v>
          </cell>
          <cell r="G46" t="str">
            <v>03122000120010001</v>
          </cell>
          <cell r="H46" t="str">
            <v>1.500.100.0.0000.0000</v>
          </cell>
          <cell r="I46" t="str">
            <v>33903615</v>
          </cell>
          <cell r="J46">
            <v>0</v>
          </cell>
          <cell r="K46">
            <v>6987.17</v>
          </cell>
          <cell r="L46">
            <v>3021.08</v>
          </cell>
          <cell r="M46">
            <v>5989</v>
          </cell>
        </row>
        <row r="47">
          <cell r="A47" t="str">
            <v>2024NE0000047</v>
          </cell>
          <cell r="B47" t="str">
            <v>33179565000137 - SENCINET BRASIL SERVICOS DE TELECOMUNICACOES LTDA</v>
          </cell>
          <cell r="G47" t="str">
            <v>03122000120010001</v>
          </cell>
          <cell r="H47" t="str">
            <v>1.500.100.0.0000.0000</v>
          </cell>
          <cell r="I47" t="str">
            <v>33904001</v>
          </cell>
          <cell r="J47">
            <v>0</v>
          </cell>
          <cell r="K47">
            <v>201322.67</v>
          </cell>
          <cell r="L47">
            <v>22123.53</v>
          </cell>
          <cell r="M47">
            <v>22123.53</v>
          </cell>
        </row>
        <row r="48">
          <cell r="A48" t="str">
            <v>2024NE0000048</v>
          </cell>
          <cell r="B48" t="str">
            <v>33179565000137 - SENCINET BRASIL SERVICOS DE TELECOMUNICACOES LTDA</v>
          </cell>
          <cell r="G48" t="str">
            <v>03122000120010001</v>
          </cell>
          <cell r="H48" t="str">
            <v>1.500.100.0.0000.0000</v>
          </cell>
          <cell r="I48" t="str">
            <v>33904004</v>
          </cell>
          <cell r="J48">
            <v>0</v>
          </cell>
          <cell r="K48">
            <v>766035.27</v>
          </cell>
          <cell r="L48">
            <v>0</v>
          </cell>
          <cell r="M48">
            <v>0</v>
          </cell>
        </row>
        <row r="49">
          <cell r="A49" t="str">
            <v>2024NE0000050</v>
          </cell>
          <cell r="B49" t="str">
            <v>33179565000137 - SENCINET BRASIL SERVICOS DE TELECOMUNICACOES LTDA</v>
          </cell>
          <cell r="G49" t="str">
            <v>03122000120010001</v>
          </cell>
          <cell r="H49" t="str">
            <v>1.500.100.0.0000.0000</v>
          </cell>
          <cell r="I49" t="str">
            <v>33904001</v>
          </cell>
          <cell r="J49">
            <v>0</v>
          </cell>
          <cell r="K49">
            <v>78437.39</v>
          </cell>
          <cell r="L49">
            <v>0</v>
          </cell>
          <cell r="M49">
            <v>0</v>
          </cell>
        </row>
        <row r="50">
          <cell r="A50" t="str">
            <v>2024NE0000051</v>
          </cell>
          <cell r="B50" t="str">
            <v>03018149000196 - CONSTRUTORA ALCANCE LTDA</v>
          </cell>
          <cell r="G50" t="str">
            <v>03091323415570001</v>
          </cell>
          <cell r="H50" t="str">
            <v>1.500.100.0.0000.0000</v>
          </cell>
          <cell r="I50" t="str">
            <v>44905114</v>
          </cell>
          <cell r="J50">
            <v>0</v>
          </cell>
          <cell r="K50">
            <v>1785242.23</v>
          </cell>
          <cell r="L50">
            <v>0</v>
          </cell>
          <cell r="M50">
            <v>0</v>
          </cell>
        </row>
        <row r="51">
          <cell r="A51" t="str">
            <v>2024NE0000052</v>
          </cell>
          <cell r="B51" t="str">
            <v>33179565000137 - SENCINET BRASIL SERVICOS DE TELECOMUNICACOES LTDA</v>
          </cell>
          <cell r="G51" t="str">
            <v>03122000120010001</v>
          </cell>
          <cell r="H51" t="str">
            <v>1.500.100.0.0000.0000</v>
          </cell>
          <cell r="I51" t="str">
            <v>33904004</v>
          </cell>
          <cell r="J51">
            <v>0</v>
          </cell>
          <cell r="K51">
            <v>308411.71000000002</v>
          </cell>
          <cell r="L51">
            <v>0</v>
          </cell>
          <cell r="M51">
            <v>0</v>
          </cell>
        </row>
        <row r="52">
          <cell r="A52" t="str">
            <v>2024NE0000053</v>
          </cell>
          <cell r="B52" t="str">
            <v>01134191000732 - SERVIX INFORMÁTICA LTDA</v>
          </cell>
          <cell r="G52" t="str">
            <v>03122000120010001</v>
          </cell>
          <cell r="H52" t="str">
            <v>1.500.100.0.0000.0000</v>
          </cell>
          <cell r="I52" t="str">
            <v>33904016</v>
          </cell>
          <cell r="J52">
            <v>0</v>
          </cell>
          <cell r="K52">
            <v>697488</v>
          </cell>
          <cell r="L52">
            <v>0</v>
          </cell>
          <cell r="M52">
            <v>0</v>
          </cell>
        </row>
        <row r="53">
          <cell r="A53" t="str">
            <v>2024NE0000054</v>
          </cell>
          <cell r="B53" t="str">
            <v>26605545000115 - SIDI SERVIÇOS DE COMUNICAÇAO LTDA  ME</v>
          </cell>
          <cell r="G53" t="str">
            <v>03122000120010001</v>
          </cell>
          <cell r="H53" t="str">
            <v>1.500.100.0.0000.0000</v>
          </cell>
          <cell r="I53" t="str">
            <v>33904004</v>
          </cell>
          <cell r="J53">
            <v>0</v>
          </cell>
          <cell r="K53">
            <v>24220</v>
          </cell>
          <cell r="L53">
            <v>0</v>
          </cell>
          <cell r="M53">
            <v>0</v>
          </cell>
        </row>
        <row r="54">
          <cell r="A54" t="str">
            <v>2024NE0000055</v>
          </cell>
          <cell r="B54" t="str">
            <v>26605545000115 - SIDI SERVIÇOS DE COMUNICAÇAO LTDA  ME</v>
          </cell>
          <cell r="G54" t="str">
            <v>03122000120010001</v>
          </cell>
          <cell r="H54" t="str">
            <v>1.500.100.0.0000.0000</v>
          </cell>
          <cell r="I54" t="str">
            <v>33904004</v>
          </cell>
          <cell r="J54">
            <v>0</v>
          </cell>
          <cell r="K54">
            <v>144000</v>
          </cell>
          <cell r="L54">
            <v>0</v>
          </cell>
          <cell r="M54">
            <v>0</v>
          </cell>
        </row>
        <row r="55">
          <cell r="A55" t="str">
            <v>2024NE0000056</v>
          </cell>
          <cell r="B55" t="str">
            <v>26605545000115 - SIDI SERVIÇOS DE COMUNICAÇAO LTDA  ME</v>
          </cell>
          <cell r="G55" t="str">
            <v>03122000120010001</v>
          </cell>
          <cell r="H55" t="str">
            <v>1.500.100.0.0000.0000</v>
          </cell>
          <cell r="I55" t="str">
            <v>33904001</v>
          </cell>
          <cell r="J55">
            <v>0</v>
          </cell>
          <cell r="K55">
            <v>12600</v>
          </cell>
          <cell r="L55">
            <v>0</v>
          </cell>
          <cell r="M55">
            <v>0</v>
          </cell>
        </row>
        <row r="56">
          <cell r="A56" t="str">
            <v>2024NE0000057</v>
          </cell>
          <cell r="B56" t="str">
            <v>41815610204 - ANTONIO MARCOS BECKMAN DE LIMA</v>
          </cell>
          <cell r="G56" t="str">
            <v>03122000120010001</v>
          </cell>
          <cell r="H56" t="str">
            <v>1.500.100.0.0000.0000</v>
          </cell>
          <cell r="I56" t="str">
            <v>33901401</v>
          </cell>
          <cell r="J56">
            <v>0</v>
          </cell>
          <cell r="K56">
            <v>289.24</v>
          </cell>
          <cell r="L56">
            <v>289.24</v>
          </cell>
          <cell r="M56">
            <v>289.24</v>
          </cell>
        </row>
        <row r="57">
          <cell r="A57" t="str">
            <v>2024NE0000058</v>
          </cell>
          <cell r="B57" t="str">
            <v>34606483253 - EVALDO JOSE RODRIGUES DE LIMA</v>
          </cell>
          <cell r="G57" t="str">
            <v>03122000120010001</v>
          </cell>
          <cell r="H57" t="str">
            <v>1.500.100.0.0000.0000</v>
          </cell>
          <cell r="I57" t="str">
            <v>33901401</v>
          </cell>
          <cell r="J57">
            <v>0</v>
          </cell>
          <cell r="K57">
            <v>289.23</v>
          </cell>
          <cell r="L57">
            <v>289.23</v>
          </cell>
          <cell r="M57">
            <v>289.23</v>
          </cell>
        </row>
        <row r="58">
          <cell r="A58" t="str">
            <v>2024NE0000059</v>
          </cell>
          <cell r="B58" t="str">
            <v>43903290220 - THOMPSON OLIVEIRA ORBEA</v>
          </cell>
          <cell r="G58" t="str">
            <v>03122000120010001</v>
          </cell>
          <cell r="H58" t="str">
            <v>1.500.100.0.0000.0000</v>
          </cell>
          <cell r="I58" t="str">
            <v>33901402</v>
          </cell>
          <cell r="J58">
            <v>0</v>
          </cell>
          <cell r="K58">
            <v>289.23</v>
          </cell>
          <cell r="L58">
            <v>289.23</v>
          </cell>
          <cell r="M58">
            <v>289.23</v>
          </cell>
        </row>
        <row r="59">
          <cell r="A59" t="str">
            <v>2024NE0000060</v>
          </cell>
          <cell r="B59" t="str">
            <v>80546757200 - INGRID QUEIROZ CASSIO</v>
          </cell>
          <cell r="G59" t="str">
            <v>03122000120010001</v>
          </cell>
          <cell r="H59" t="str">
            <v>1.500.100.0.0000.0000</v>
          </cell>
          <cell r="I59" t="str">
            <v>33901401</v>
          </cell>
          <cell r="J59">
            <v>0</v>
          </cell>
          <cell r="K59">
            <v>867.7</v>
          </cell>
          <cell r="L59">
            <v>867.7</v>
          </cell>
          <cell r="M59">
            <v>867.7</v>
          </cell>
        </row>
        <row r="60">
          <cell r="A60" t="str">
            <v>2024NE0000061</v>
          </cell>
          <cell r="B60" t="str">
            <v>24013285215 - MARIA DO SOCORRO B. VASCONCELOS</v>
          </cell>
          <cell r="G60" t="str">
            <v>03122000120010001</v>
          </cell>
          <cell r="H60" t="str">
            <v>1.500.100.0.0000.0000</v>
          </cell>
          <cell r="I60" t="str">
            <v>33901401</v>
          </cell>
          <cell r="J60">
            <v>0</v>
          </cell>
          <cell r="K60">
            <v>867.7</v>
          </cell>
          <cell r="L60">
            <v>867.7</v>
          </cell>
          <cell r="M60">
            <v>867.7</v>
          </cell>
        </row>
        <row r="61">
          <cell r="A61" t="str">
            <v>2024NE0000062</v>
          </cell>
          <cell r="B61" t="str">
            <v>07527926287 - MATHILDE ESTER BEMERGURY EZAGUY</v>
          </cell>
          <cell r="G61" t="str">
            <v>03122000120010001</v>
          </cell>
          <cell r="H61" t="str">
            <v>1.500.100.0.0000.0000</v>
          </cell>
          <cell r="I61" t="str">
            <v>33901401</v>
          </cell>
          <cell r="J61">
            <v>0</v>
          </cell>
          <cell r="K61">
            <v>867.7</v>
          </cell>
          <cell r="L61">
            <v>867.7</v>
          </cell>
          <cell r="M61">
            <v>867.7</v>
          </cell>
        </row>
        <row r="62">
          <cell r="A62" t="str">
            <v>2024NE0000063</v>
          </cell>
          <cell r="B62" t="str">
            <v>07896721627 - LEANDRO DE OLIVEIRA PORTELA</v>
          </cell>
          <cell r="G62" t="str">
            <v>03122000120010001</v>
          </cell>
          <cell r="H62" t="str">
            <v>1.500.100.0.0000.0000</v>
          </cell>
          <cell r="I62" t="str">
            <v>33901401</v>
          </cell>
          <cell r="J62">
            <v>0</v>
          </cell>
          <cell r="K62">
            <v>867.7</v>
          </cell>
          <cell r="L62">
            <v>867.7</v>
          </cell>
          <cell r="M62">
            <v>867.7</v>
          </cell>
        </row>
        <row r="63">
          <cell r="A63" t="str">
            <v>2024NE0000064</v>
          </cell>
          <cell r="B63" t="str">
            <v>82845322000104 - SOFTPLAN PLANEJAMENTO E SISTEMAS LTDA</v>
          </cell>
          <cell r="G63" t="str">
            <v>03122000120010001</v>
          </cell>
          <cell r="H63" t="str">
            <v>1.500.100.0.0000.0000</v>
          </cell>
          <cell r="I63" t="str">
            <v>33904017</v>
          </cell>
          <cell r="J63">
            <v>0</v>
          </cell>
          <cell r="K63">
            <v>2295209.09</v>
          </cell>
          <cell r="L63">
            <v>219398.41</v>
          </cell>
          <cell r="M63">
            <v>219398.41</v>
          </cell>
        </row>
        <row r="64">
          <cell r="A64" t="str">
            <v>2024NE0000065</v>
          </cell>
          <cell r="B64" t="str">
            <v>82845322000104 - SOFTPLAN PLANEJAMENTO E SISTEMAS LTDA</v>
          </cell>
          <cell r="G64" t="str">
            <v>03122000120010001</v>
          </cell>
          <cell r="H64" t="str">
            <v>1.500.100.0.0000.0000</v>
          </cell>
          <cell r="I64" t="str">
            <v>33904007</v>
          </cell>
          <cell r="J64">
            <v>0</v>
          </cell>
          <cell r="K64">
            <v>556717.25</v>
          </cell>
          <cell r="L64">
            <v>0</v>
          </cell>
          <cell r="M64">
            <v>0</v>
          </cell>
        </row>
        <row r="65">
          <cell r="A65" t="str">
            <v>2024NE0000066</v>
          </cell>
          <cell r="B65" t="str">
            <v>02558157000162 - TELEFONICA BRASIL S.A.</v>
          </cell>
          <cell r="G65" t="str">
            <v>03122000120010001</v>
          </cell>
          <cell r="H65" t="str">
            <v>1.500.100.0.0000.0000</v>
          </cell>
          <cell r="I65" t="str">
            <v>33903992</v>
          </cell>
          <cell r="J65">
            <v>0</v>
          </cell>
          <cell r="K65">
            <v>123141.38</v>
          </cell>
          <cell r="L65">
            <v>0</v>
          </cell>
          <cell r="M65">
            <v>0</v>
          </cell>
        </row>
        <row r="66">
          <cell r="A66" t="str">
            <v>2024NE0000067</v>
          </cell>
          <cell r="B66" t="str">
            <v>02341467000120 - AMAZONAS ENERGIA S/A</v>
          </cell>
          <cell r="G66" t="str">
            <v>03122000120870001</v>
          </cell>
          <cell r="H66" t="str">
            <v>1.500.100.0.0000.0000</v>
          </cell>
          <cell r="I66" t="str">
            <v>33903943</v>
          </cell>
          <cell r="J66">
            <v>0</v>
          </cell>
          <cell r="K66">
            <v>920126.52</v>
          </cell>
          <cell r="L66">
            <v>51151.95</v>
          </cell>
          <cell r="M66">
            <v>51151.95</v>
          </cell>
        </row>
        <row r="67">
          <cell r="A67" t="str">
            <v>2024NE0000068</v>
          </cell>
          <cell r="B67" t="str">
            <v>00604122000197 - TRIVALE INSTITUICAO DE PAGAMENTO LTDA</v>
          </cell>
          <cell r="G67" t="str">
            <v>03331323424690001</v>
          </cell>
          <cell r="H67" t="str">
            <v>1.500.100.0.0000.0000</v>
          </cell>
          <cell r="I67" t="str">
            <v>33904602</v>
          </cell>
          <cell r="J67">
            <v>0</v>
          </cell>
          <cell r="K67">
            <v>2839014</v>
          </cell>
          <cell r="L67">
            <v>313526.22000000003</v>
          </cell>
          <cell r="M67">
            <v>313526.22000000003</v>
          </cell>
        </row>
        <row r="68">
          <cell r="A68" t="str">
            <v>2024NE0000069</v>
          </cell>
          <cell r="B68" t="str">
            <v>12039966000111 - LINK CARD ADMINISTRADORA DE BENEFICIOS EIRELI EPP</v>
          </cell>
          <cell r="G68" t="str">
            <v>03122000120010001</v>
          </cell>
          <cell r="H68" t="str">
            <v>1.500.100.0.0000.0000</v>
          </cell>
          <cell r="I68" t="str">
            <v>33903001</v>
          </cell>
          <cell r="J68">
            <v>0</v>
          </cell>
          <cell r="K68">
            <v>641792</v>
          </cell>
          <cell r="L68">
            <v>0</v>
          </cell>
          <cell r="M68">
            <v>0</v>
          </cell>
        </row>
        <row r="69">
          <cell r="A69" t="str">
            <v>2024NE0000070</v>
          </cell>
          <cell r="B69" t="str">
            <v>71575952220 - LEANDRO TAVARES BEZERRA</v>
          </cell>
          <cell r="G69" t="str">
            <v>03122000120010001</v>
          </cell>
          <cell r="H69" t="str">
            <v>1.500.100.0.0000.0000</v>
          </cell>
          <cell r="I69" t="str">
            <v>33901401</v>
          </cell>
          <cell r="J69">
            <v>0</v>
          </cell>
          <cell r="K69">
            <v>2603.11</v>
          </cell>
          <cell r="L69">
            <v>0</v>
          </cell>
          <cell r="M69">
            <v>2603.11</v>
          </cell>
        </row>
        <row r="70">
          <cell r="A70" t="str">
            <v>2024NE0000071</v>
          </cell>
          <cell r="B70" t="str">
            <v>34267336253 - ALFREDO AFONSO RIBAMAR DE FREITAS</v>
          </cell>
          <cell r="G70" t="str">
            <v>03122000120010001</v>
          </cell>
          <cell r="H70" t="str">
            <v>1.500.100.0.0000.0000</v>
          </cell>
          <cell r="I70" t="str">
            <v>33901401</v>
          </cell>
          <cell r="J70">
            <v>0</v>
          </cell>
          <cell r="K70">
            <v>2603.11</v>
          </cell>
          <cell r="L70">
            <v>0</v>
          </cell>
          <cell r="M70">
            <v>2603.11</v>
          </cell>
        </row>
        <row r="71">
          <cell r="A71" t="str">
            <v>2024NE0000074</v>
          </cell>
          <cell r="B71" t="str">
            <v>47439394291 - PAULO EMILIO VIEIRA DE MELO</v>
          </cell>
          <cell r="G71" t="str">
            <v>03122000120010001</v>
          </cell>
          <cell r="H71" t="str">
            <v>1.500.100.0.0000.0000</v>
          </cell>
          <cell r="I71" t="str">
            <v>33901401</v>
          </cell>
          <cell r="J71">
            <v>0</v>
          </cell>
          <cell r="K71">
            <v>1446.17</v>
          </cell>
          <cell r="L71">
            <v>1446.17</v>
          </cell>
          <cell r="M71">
            <v>1446.17</v>
          </cell>
        </row>
        <row r="72">
          <cell r="A72" t="str">
            <v>2024NE0000075</v>
          </cell>
          <cell r="B72" t="str">
            <v>96273119287 - IVANETE PINOTTI DE SOUSA</v>
          </cell>
          <cell r="G72" t="str">
            <v>03122000120010001</v>
          </cell>
          <cell r="H72" t="str">
            <v>1.500.100.0.0000.0000</v>
          </cell>
          <cell r="I72" t="str">
            <v>33901401</v>
          </cell>
          <cell r="J72">
            <v>0</v>
          </cell>
          <cell r="K72">
            <v>1446.17</v>
          </cell>
          <cell r="L72">
            <v>1446.17</v>
          </cell>
          <cell r="M72">
            <v>1446.17</v>
          </cell>
        </row>
        <row r="73">
          <cell r="A73" t="str">
            <v>2024NE0000076</v>
          </cell>
          <cell r="B73" t="str">
            <v>33574286287 - ALBERTO RODRIGUES DO NASCIMENTO JUNIOR</v>
          </cell>
          <cell r="G73" t="str">
            <v>03122000120010001</v>
          </cell>
          <cell r="H73" t="str">
            <v>1.500.100.0.0000.0000</v>
          </cell>
          <cell r="I73" t="str">
            <v>33901401</v>
          </cell>
          <cell r="J73">
            <v>0</v>
          </cell>
          <cell r="K73">
            <v>1268.6500000000001</v>
          </cell>
          <cell r="L73">
            <v>1268.6500000000001</v>
          </cell>
          <cell r="M73">
            <v>1268.6500000000001</v>
          </cell>
        </row>
        <row r="74">
          <cell r="A74" t="str">
            <v>2024NE0000077</v>
          </cell>
          <cell r="B74" t="str">
            <v>34588157000100 - BC SERVICOS GRAFICOS LTDA</v>
          </cell>
          <cell r="G74" t="str">
            <v>03122000120010001</v>
          </cell>
          <cell r="H74" t="str">
            <v>1.500.100.0.0000.0000</v>
          </cell>
          <cell r="I74" t="str">
            <v>33903963</v>
          </cell>
          <cell r="J74">
            <v>0</v>
          </cell>
          <cell r="K74">
            <v>15500</v>
          </cell>
          <cell r="L74">
            <v>0</v>
          </cell>
          <cell r="M74">
            <v>0</v>
          </cell>
        </row>
        <row r="75">
          <cell r="A75" t="str">
            <v>2024NE0000078</v>
          </cell>
          <cell r="B75" t="str">
            <v>00697295000105 - SECRETARIA DE  ESTADO DA SAUDE</v>
          </cell>
          <cell r="G75" t="str">
            <v>03122000120030001</v>
          </cell>
          <cell r="H75" t="str">
            <v>1.500.100.0.0000.0000</v>
          </cell>
          <cell r="I75" t="str">
            <v>31909601</v>
          </cell>
          <cell r="J75">
            <v>0</v>
          </cell>
          <cell r="K75">
            <v>82423.240000000005</v>
          </cell>
          <cell r="L75">
            <v>0</v>
          </cell>
          <cell r="M75">
            <v>0</v>
          </cell>
        </row>
        <row r="76">
          <cell r="A76" t="str">
            <v>2024NE0000079</v>
          </cell>
          <cell r="B76" t="str">
            <v>00697295000105 - SECRETARIA DE  ESTADO DA SAUDE</v>
          </cell>
          <cell r="G76" t="str">
            <v>03122000120030001</v>
          </cell>
          <cell r="H76" t="str">
            <v>1.500.100.0.0000.0000</v>
          </cell>
          <cell r="I76" t="str">
            <v>31909601</v>
          </cell>
          <cell r="J76">
            <v>0</v>
          </cell>
          <cell r="K76">
            <v>82423.240000000005</v>
          </cell>
          <cell r="L76">
            <v>0</v>
          </cell>
          <cell r="M76">
            <v>0</v>
          </cell>
        </row>
        <row r="77">
          <cell r="A77" t="str">
            <v>2024NE0000080</v>
          </cell>
          <cell r="B77" t="str">
            <v>00697295000105 - SECRETARIA DE  ESTADO DA SAUDE</v>
          </cell>
          <cell r="G77" t="str">
            <v>03122000120030001</v>
          </cell>
          <cell r="H77" t="str">
            <v>1.500.100.0.0000.0000</v>
          </cell>
          <cell r="I77" t="str">
            <v>31909601</v>
          </cell>
          <cell r="J77">
            <v>0</v>
          </cell>
          <cell r="K77">
            <v>37091.75</v>
          </cell>
          <cell r="L77">
            <v>0</v>
          </cell>
          <cell r="M77">
            <v>0</v>
          </cell>
        </row>
        <row r="78">
          <cell r="A78" t="str">
            <v>2024NE0000081</v>
          </cell>
          <cell r="B78" t="str">
            <v>04312419000130 - SECRETARIA DE ESTADO DA EDUCACAO E QUALIDADE DO ENSINO</v>
          </cell>
          <cell r="G78" t="str">
            <v>03122000120030001</v>
          </cell>
          <cell r="H78" t="str">
            <v>1.500.100.0.0000.0000</v>
          </cell>
          <cell r="I78" t="str">
            <v>31909601</v>
          </cell>
          <cell r="J78">
            <v>0</v>
          </cell>
          <cell r="K78">
            <v>56041.919999999998</v>
          </cell>
          <cell r="L78">
            <v>0</v>
          </cell>
          <cell r="M78">
            <v>0</v>
          </cell>
        </row>
        <row r="79">
          <cell r="A79" t="str">
            <v>2024NE0000082</v>
          </cell>
          <cell r="B79" t="str">
            <v>04312419000130 - SECRETARIA DE ESTADO DA EDUCACAO E QUALIDADE DO ENSINO</v>
          </cell>
          <cell r="G79" t="str">
            <v>03122000120030001</v>
          </cell>
          <cell r="H79" t="str">
            <v>1.500.100.0.0000.0000</v>
          </cell>
          <cell r="I79" t="str">
            <v>31909601</v>
          </cell>
          <cell r="J79">
            <v>0</v>
          </cell>
          <cell r="K79">
            <v>39892.99</v>
          </cell>
          <cell r="L79">
            <v>0</v>
          </cell>
          <cell r="M79">
            <v>0</v>
          </cell>
        </row>
        <row r="80">
          <cell r="A80" t="str">
            <v>2024NE0000083</v>
          </cell>
          <cell r="B80" t="str">
            <v>04312419000130 - SECRETARIA DE ESTADO DA EDUCACAO E QUALIDADE DO ENSINO</v>
          </cell>
          <cell r="G80" t="str">
            <v>03122000120030001</v>
          </cell>
          <cell r="H80" t="str">
            <v>1.500.100.0.0000.0000</v>
          </cell>
          <cell r="I80" t="str">
            <v>31909601</v>
          </cell>
          <cell r="J80">
            <v>0</v>
          </cell>
          <cell r="K80">
            <v>31899.37</v>
          </cell>
          <cell r="L80">
            <v>0</v>
          </cell>
          <cell r="M80">
            <v>0</v>
          </cell>
        </row>
        <row r="81">
          <cell r="A81" t="str">
            <v>2024NE0000084</v>
          </cell>
          <cell r="B81" t="str">
            <v>04312419000130 - SECRETARIA DE ESTADO DA EDUCACAO E QUALIDADE DO ENSINO</v>
          </cell>
          <cell r="G81" t="str">
            <v>03122000120030001</v>
          </cell>
          <cell r="H81" t="str">
            <v>1.500.100.0.0000.0000</v>
          </cell>
          <cell r="I81" t="str">
            <v>31909601</v>
          </cell>
          <cell r="J81">
            <v>0</v>
          </cell>
          <cell r="K81">
            <v>11433.21</v>
          </cell>
          <cell r="L81">
            <v>0</v>
          </cell>
          <cell r="M81">
            <v>0</v>
          </cell>
        </row>
        <row r="82">
          <cell r="A82" t="str">
            <v>2024NE0000085</v>
          </cell>
          <cell r="B82" t="str">
            <v>04365326000173 - PREFEITURA MUNICIPAL DE MANAUS</v>
          </cell>
          <cell r="G82" t="str">
            <v>03122000120030001</v>
          </cell>
          <cell r="H82" t="str">
            <v>1.500.100.0.0000.0000</v>
          </cell>
          <cell r="I82" t="str">
            <v>31909601</v>
          </cell>
          <cell r="J82">
            <v>0</v>
          </cell>
          <cell r="K82">
            <v>38876.800000000003</v>
          </cell>
          <cell r="L82">
            <v>0</v>
          </cell>
          <cell r="M82">
            <v>0</v>
          </cell>
        </row>
        <row r="83">
          <cell r="A83" t="str">
            <v>2024NE0000086</v>
          </cell>
          <cell r="B83" t="str">
            <v>04426383000115 - MUNICIPIO DE TEFE</v>
          </cell>
          <cell r="G83" t="str">
            <v>03122000120030001</v>
          </cell>
          <cell r="H83" t="str">
            <v>1.500.100.0.0000.0000</v>
          </cell>
          <cell r="I83" t="str">
            <v>31909601</v>
          </cell>
          <cell r="J83">
            <v>0</v>
          </cell>
          <cell r="K83">
            <v>8218.130000000001</v>
          </cell>
          <cell r="L83">
            <v>0</v>
          </cell>
          <cell r="M83">
            <v>0</v>
          </cell>
        </row>
        <row r="84">
          <cell r="A84" t="str">
            <v>2024NE0000087</v>
          </cell>
          <cell r="B84" t="str">
            <v>04426383000115 - MUNICIPIO DE TEFE</v>
          </cell>
          <cell r="G84" t="str">
            <v>03122000120030001</v>
          </cell>
          <cell r="H84" t="str">
            <v>1.500.100.0.0000.0000</v>
          </cell>
          <cell r="I84" t="str">
            <v>31909601</v>
          </cell>
          <cell r="J84">
            <v>0</v>
          </cell>
          <cell r="K84">
            <v>83320.350000000006</v>
          </cell>
          <cell r="L84">
            <v>0</v>
          </cell>
          <cell r="M84">
            <v>0</v>
          </cell>
        </row>
        <row r="85">
          <cell r="A85" t="str">
            <v>2024NE0000088</v>
          </cell>
          <cell r="B85" t="str">
            <v>04647079000106 - PREFEITURA MUNICIPAL DE UARINI</v>
          </cell>
          <cell r="G85" t="str">
            <v>03122000120030001</v>
          </cell>
          <cell r="H85" t="str">
            <v>1.500.100.0.0000.0000</v>
          </cell>
          <cell r="I85" t="str">
            <v>31909601</v>
          </cell>
          <cell r="J85">
            <v>0</v>
          </cell>
          <cell r="K85">
            <v>8034.77</v>
          </cell>
          <cell r="L85">
            <v>0</v>
          </cell>
          <cell r="M85">
            <v>0</v>
          </cell>
        </row>
        <row r="86">
          <cell r="A86" t="str">
            <v>2024NE0000089</v>
          </cell>
          <cell r="B86" t="str">
            <v>63678320000115 - FUNDAÇÃO HOSPITALAR DE HAMATOLOGIA E HEMOTERAPIA DO AMAZONAS</v>
          </cell>
          <cell r="G86" t="str">
            <v>03122000120030001</v>
          </cell>
          <cell r="H86" t="str">
            <v>1.500.100.0.0000.0000</v>
          </cell>
          <cell r="I86" t="str">
            <v>31909601</v>
          </cell>
          <cell r="J86">
            <v>0</v>
          </cell>
          <cell r="K86">
            <v>20698.13</v>
          </cell>
          <cell r="L86">
            <v>0</v>
          </cell>
          <cell r="M86">
            <v>0</v>
          </cell>
        </row>
        <row r="87">
          <cell r="A87" t="str">
            <v>2024NE0000090</v>
          </cell>
          <cell r="B87" t="str">
            <v>84664796000177 - FUNDAÇÃO TELEVISAO E RADIO CULTURA DO AMAZONAS</v>
          </cell>
          <cell r="G87" t="str">
            <v>03122000120030001</v>
          </cell>
          <cell r="H87" t="str">
            <v>1.500.100.0.0000.0000</v>
          </cell>
          <cell r="I87" t="str">
            <v>31909601</v>
          </cell>
          <cell r="J87">
            <v>0</v>
          </cell>
          <cell r="K87">
            <v>25903.5</v>
          </cell>
          <cell r="L87">
            <v>0</v>
          </cell>
          <cell r="M87">
            <v>0</v>
          </cell>
        </row>
        <row r="88">
          <cell r="A88" t="str">
            <v>2024NE0000091</v>
          </cell>
          <cell r="B88" t="str">
            <v>27985750000116 - F ALVES DOS SANTOS JUNIOR</v>
          </cell>
          <cell r="G88" t="str">
            <v>03122000120010001</v>
          </cell>
          <cell r="H88" t="str">
            <v>1.500.100.0.0000.0000</v>
          </cell>
          <cell r="I88" t="str">
            <v>33903007</v>
          </cell>
          <cell r="J88">
            <v>0</v>
          </cell>
          <cell r="K88">
            <v>26539.24</v>
          </cell>
          <cell r="L88">
            <v>0</v>
          </cell>
          <cell r="M88">
            <v>0</v>
          </cell>
        </row>
        <row r="89">
          <cell r="A89" t="str">
            <v>2024NE0000092</v>
          </cell>
          <cell r="B89" t="str">
            <v>04301769000109 - FUNDO DE MODERNIZAÇÃO E REAPARELHAMENTO DO PODER JUDICIARIO ESTADUAL</v>
          </cell>
          <cell r="G89" t="str">
            <v>03122000120010001</v>
          </cell>
          <cell r="H89" t="str">
            <v>1.500.100.0.0000.0000</v>
          </cell>
          <cell r="I89" t="str">
            <v>33913910</v>
          </cell>
          <cell r="J89">
            <v>0</v>
          </cell>
          <cell r="K89">
            <v>86461.56</v>
          </cell>
          <cell r="L89">
            <v>3577.06</v>
          </cell>
          <cell r="M89">
            <v>3577.06</v>
          </cell>
        </row>
        <row r="90">
          <cell r="A90" t="str">
            <v>2024NE0000093</v>
          </cell>
          <cell r="B90" t="str">
            <v>34028316000103 - EMPRESA BRASILEIRA DE CORREIOS E TELEGRAFOS EBCT</v>
          </cell>
          <cell r="G90" t="str">
            <v>03122000120010001</v>
          </cell>
          <cell r="H90" t="str">
            <v>1.500.100.0.0000.0000</v>
          </cell>
          <cell r="I90" t="str">
            <v>33903947</v>
          </cell>
          <cell r="J90">
            <v>-121635.2</v>
          </cell>
          <cell r="K90">
            <v>0</v>
          </cell>
          <cell r="L90">
            <v>0</v>
          </cell>
          <cell r="M90">
            <v>0</v>
          </cell>
        </row>
        <row r="91">
          <cell r="A91" t="str">
            <v>2024NE0000094</v>
          </cell>
          <cell r="B91" t="str">
            <v>03146650215 - VANIAS BATISTA MENDONÇA</v>
          </cell>
          <cell r="G91" t="str">
            <v>03122000120010001</v>
          </cell>
          <cell r="H91" t="str">
            <v>1.500.100.0.0000.0000</v>
          </cell>
          <cell r="I91" t="str">
            <v>33903615</v>
          </cell>
          <cell r="J91">
            <v>0</v>
          </cell>
          <cell r="K91">
            <v>226640.2</v>
          </cell>
          <cell r="L91">
            <v>30265.82</v>
          </cell>
          <cell r="M91">
            <v>49091.74</v>
          </cell>
        </row>
        <row r="92">
          <cell r="A92" t="str">
            <v>2024NE0000095</v>
          </cell>
          <cell r="B92" t="str">
            <v>PF0000197 - FOLHA DE PAGAMENTO - LIQUIDO PGJ/AM ATIVOS</v>
          </cell>
          <cell r="G92" t="str">
            <v>03122000120030001</v>
          </cell>
          <cell r="H92" t="str">
            <v>1.500.100.0.0000.0000</v>
          </cell>
          <cell r="I92" t="str">
            <v>31901699</v>
          </cell>
          <cell r="J92">
            <v>0</v>
          </cell>
          <cell r="K92">
            <v>3374.28</v>
          </cell>
          <cell r="L92">
            <v>642.98</v>
          </cell>
          <cell r="M92">
            <v>3374.28</v>
          </cell>
        </row>
        <row r="93">
          <cell r="A93" t="str">
            <v>2024NE0000096</v>
          </cell>
          <cell r="B93" t="str">
            <v>PF0000197 - FOLHA DE PAGAMENTO - LIQUIDO PGJ/AM ATIVOS</v>
          </cell>
          <cell r="G93" t="str">
            <v>03122000120030001</v>
          </cell>
          <cell r="H93" t="str">
            <v>1.500.100.0.0000.0000</v>
          </cell>
          <cell r="I93" t="str">
            <v>31909301</v>
          </cell>
          <cell r="J93">
            <v>0</v>
          </cell>
          <cell r="K93">
            <v>22616.639999999999</v>
          </cell>
          <cell r="L93">
            <v>0</v>
          </cell>
          <cell r="M93">
            <v>22616.639999999999</v>
          </cell>
        </row>
        <row r="94">
          <cell r="A94" t="str">
            <v>2024NE0000097</v>
          </cell>
          <cell r="B94" t="str">
            <v>PF0000197 - FOLHA DE PAGAMENTO - LIQUIDO PGJ/AM ATIVOS</v>
          </cell>
          <cell r="G94" t="str">
            <v>03331323424690001</v>
          </cell>
          <cell r="H94" t="str">
            <v>1.500.100.0.0000.0000</v>
          </cell>
          <cell r="I94" t="str">
            <v>33904601</v>
          </cell>
          <cell r="J94">
            <v>0</v>
          </cell>
          <cell r="K94">
            <v>1535624.33</v>
          </cell>
          <cell r="L94">
            <v>0</v>
          </cell>
          <cell r="M94">
            <v>1535624.33</v>
          </cell>
        </row>
        <row r="95">
          <cell r="A95" t="str">
            <v>2024NE0000098</v>
          </cell>
          <cell r="B95" t="str">
            <v>00544659000109 - BB PREVIDÊNCIA FUNDO DE PENSÃO BANCO DO BRASIL</v>
          </cell>
          <cell r="G95" t="str">
            <v>03122000120030001</v>
          </cell>
          <cell r="H95" t="str">
            <v>1.500.100.0.0000.0000</v>
          </cell>
          <cell r="I95" t="str">
            <v>31900701</v>
          </cell>
          <cell r="J95">
            <v>0</v>
          </cell>
          <cell r="K95">
            <v>8981.92</v>
          </cell>
          <cell r="L95">
            <v>0</v>
          </cell>
          <cell r="M95">
            <v>0</v>
          </cell>
        </row>
        <row r="96">
          <cell r="A96" t="str">
            <v>2024NE0000099</v>
          </cell>
          <cell r="B96" t="str">
            <v>00544659000109 - BB PREVIDÊNCIA FUNDO DE PENSÃO BANCO DO BRASIL</v>
          </cell>
          <cell r="G96" t="str">
            <v>03122000120030001</v>
          </cell>
          <cell r="H96" t="str">
            <v>1.500.100.0.0000.0000</v>
          </cell>
          <cell r="I96" t="str">
            <v>31900701</v>
          </cell>
          <cell r="J96">
            <v>0</v>
          </cell>
          <cell r="K96">
            <v>8981.92</v>
          </cell>
          <cell r="L96">
            <v>0</v>
          </cell>
          <cell r="M96">
            <v>0</v>
          </cell>
        </row>
        <row r="97">
          <cell r="A97" t="str">
            <v>2024NE0000100</v>
          </cell>
          <cell r="B97" t="str">
            <v>07637990000112 - MANAUSPREV FUNDO UNICO DE PREV DO MUNIC DE MANAUS</v>
          </cell>
          <cell r="G97" t="str">
            <v>03122000120030001</v>
          </cell>
          <cell r="H97" t="str">
            <v>1.500.100.0.0000.0000</v>
          </cell>
          <cell r="I97" t="str">
            <v>31901309</v>
          </cell>
          <cell r="J97">
            <v>0</v>
          </cell>
          <cell r="K97">
            <v>251.72</v>
          </cell>
          <cell r="L97">
            <v>251.72</v>
          </cell>
          <cell r="M97">
            <v>251.72</v>
          </cell>
        </row>
        <row r="98">
          <cell r="A98" t="str">
            <v>2024NE0000101</v>
          </cell>
          <cell r="B98" t="str">
            <v>07637990000112 - MANAUSPREV FUNDO UNICO DE PREV DO MUNIC DE MANAUS</v>
          </cell>
          <cell r="G98" t="str">
            <v>03122000120030001</v>
          </cell>
          <cell r="H98" t="str">
            <v>1.500.100.0.0000.0000</v>
          </cell>
          <cell r="I98" t="str">
            <v>31901310</v>
          </cell>
          <cell r="J98">
            <v>0</v>
          </cell>
          <cell r="K98">
            <v>251.72</v>
          </cell>
          <cell r="L98">
            <v>251.72</v>
          </cell>
          <cell r="M98">
            <v>251.72</v>
          </cell>
        </row>
        <row r="99">
          <cell r="A99" t="str">
            <v>2024NE0000102</v>
          </cell>
          <cell r="B99" t="str">
            <v>12316919000178 - FUNDO DE PREVIDENCIA SOCIAL DOS SERVIDORES PUBLICOS DE MANAQUIRI-AM</v>
          </cell>
          <cell r="G99" t="str">
            <v>03122000120030001</v>
          </cell>
          <cell r="H99" t="str">
            <v>1.500.100.0.0000.0000</v>
          </cell>
          <cell r="I99" t="str">
            <v>31901306</v>
          </cell>
          <cell r="J99">
            <v>0</v>
          </cell>
          <cell r="K99">
            <v>253.89</v>
          </cell>
          <cell r="L99">
            <v>0</v>
          </cell>
          <cell r="M99">
            <v>0</v>
          </cell>
        </row>
        <row r="100">
          <cell r="A100" t="str">
            <v>2024NE0000103</v>
          </cell>
          <cell r="B100" t="str">
            <v>12316919000178 - FUNDO DE PREVIDENCIA SOCIAL DOS SERVIDORES PUBLICOS DE MANAQUIRI-AM</v>
          </cell>
          <cell r="G100" t="str">
            <v>03122000120030001</v>
          </cell>
          <cell r="H100" t="str">
            <v>1.500.100.0.0000.0000</v>
          </cell>
          <cell r="I100" t="str">
            <v>31901306</v>
          </cell>
          <cell r="J100">
            <v>0</v>
          </cell>
          <cell r="K100">
            <v>253.89</v>
          </cell>
          <cell r="L100">
            <v>0</v>
          </cell>
          <cell r="M100">
            <v>0</v>
          </cell>
        </row>
        <row r="101">
          <cell r="A101" t="str">
            <v>2024NE0000104</v>
          </cell>
          <cell r="B101" t="str">
            <v>03491063000186 - INSTITUTO DE PREVIDENCIA DO ESTADO DE RORAIMA</v>
          </cell>
          <cell r="G101" t="str">
            <v>03122000120030001</v>
          </cell>
          <cell r="H101" t="str">
            <v>1.500.100.0.0000.0000</v>
          </cell>
          <cell r="I101" t="str">
            <v>31901306</v>
          </cell>
          <cell r="J101">
            <v>0</v>
          </cell>
          <cell r="K101">
            <v>2452.3000000000002</v>
          </cell>
          <cell r="L101">
            <v>0</v>
          </cell>
          <cell r="M101">
            <v>2452.3000000000002</v>
          </cell>
        </row>
        <row r="102">
          <cell r="A102" t="str">
            <v>2024NE0000105</v>
          </cell>
          <cell r="B102" t="str">
            <v>03491063000186 - INSTITUTO DE PREVIDENCIA DO ESTADO DE RORAIMA</v>
          </cell>
          <cell r="G102" t="str">
            <v>03122000120030001</v>
          </cell>
          <cell r="H102" t="str">
            <v>1.500.100.0.0000.0000</v>
          </cell>
          <cell r="I102" t="str">
            <v>31901306</v>
          </cell>
          <cell r="J102">
            <v>0</v>
          </cell>
          <cell r="K102">
            <v>2452.3000000000002</v>
          </cell>
          <cell r="L102">
            <v>0</v>
          </cell>
          <cell r="M102">
            <v>2452.3000000000002</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transparencia/Empenhos_2024/NE_60_7a398.pdf" TargetMode="External"/><Relationship Id="rId21" Type="http://schemas.openxmlformats.org/officeDocument/2006/relationships/hyperlink" Target="https://www.mpam.mp.br/images/1_TA_ao_CT_N%C2%BA_034-2021_-_MP-PGJ_52def.pdf" TargetMode="External"/><Relationship Id="rId324" Type="http://schemas.openxmlformats.org/officeDocument/2006/relationships/hyperlink" Target="https://www.mpam.mp.br/images/transparencia/Empenhos_2024/NE_109_58310.pdf" TargetMode="External"/><Relationship Id="rId531" Type="http://schemas.openxmlformats.org/officeDocument/2006/relationships/hyperlink" Target="https://www.mpam.mp.br/images/transparencia/Empenhos_2024/NE_342_e7e1c.pdf" TargetMode="External"/><Relationship Id="rId170" Type="http://schemas.openxmlformats.org/officeDocument/2006/relationships/hyperlink" Target="https://www.mpam.mp.br/images/4%C2%BA_TA_ao_CT_10-2020_-_MP-PGJ_0fe62.pdf" TargetMode="External"/><Relationship Id="rId268" Type="http://schemas.openxmlformats.org/officeDocument/2006/relationships/hyperlink" Target="https://www.mpam.mp.br/images/transparencia/Empenhos_2023/NE_2178_6fe0c.pdf" TargetMode="External"/><Relationship Id="rId475" Type="http://schemas.openxmlformats.org/officeDocument/2006/relationships/hyperlink" Target="https://www.mpam.mp.br/images/transparencia/Empenhos_2024/NE_272_010af.pdf" TargetMode="External"/><Relationship Id="rId32" Type="http://schemas.openxmlformats.org/officeDocument/2006/relationships/hyperlink" Target="https://www.mpam.mp.br/images/2_TA_ao_CT_N%C2%BA_032-2021_-_MP-PGJ_ccef2.pdf" TargetMode="External"/><Relationship Id="rId128" Type="http://schemas.openxmlformats.org/officeDocument/2006/relationships/hyperlink" Target="https://www.mpam.mp.br/images/transparencia/Empenhos_2024/NE_71_31f2f.pdf" TargetMode="External"/><Relationship Id="rId335" Type="http://schemas.openxmlformats.org/officeDocument/2006/relationships/hyperlink" Target="https://www.mpam.mp.br/images/transparencia/Empenhos_2024/NE_120_11532.pdf" TargetMode="External"/><Relationship Id="rId542" Type="http://schemas.openxmlformats.org/officeDocument/2006/relationships/hyperlink" Target="https://www.mpam.mp.br/images/transparencia/Empenhos_2024/NE_353_3a8c1.pdf" TargetMode="External"/><Relationship Id="rId181" Type="http://schemas.openxmlformats.org/officeDocument/2006/relationships/hyperlink" Target="https://www.mpam.mp.br/images/1%C2%BA_TAP_a_CT_n%C2%BA_02-2019_-_MP-PGJ_-_2021.013488_694e5.pdf" TargetMode="External"/><Relationship Id="rId402" Type="http://schemas.openxmlformats.org/officeDocument/2006/relationships/hyperlink" Target="https://www.mpam.mp.br/images/transparencia/Empenhos_2024/NE_195_9c0f6.pdf" TargetMode="External"/><Relationship Id="rId279" Type="http://schemas.openxmlformats.org/officeDocument/2006/relationships/hyperlink" Target="https://www.mpam.mp.br/images/transparencia/Empenhos_2023/NE_2404_d0321.pdf" TargetMode="External"/><Relationship Id="rId486" Type="http://schemas.openxmlformats.org/officeDocument/2006/relationships/hyperlink" Target="https://www.mpam.mp.br/images/transparencia/Empenhos_2024/NE_291_ddf18.pdf" TargetMode="External"/><Relationship Id="rId43" Type="http://schemas.openxmlformats.org/officeDocument/2006/relationships/hyperlink" Target="https://www.mpam.mp.br/images/3_TA_ao_CT_N%C2%BA_022-2021_-_MP-PGJ_3d457.pdf" TargetMode="External"/><Relationship Id="rId139" Type="http://schemas.openxmlformats.org/officeDocument/2006/relationships/hyperlink" Target="https://www.mpam.mp.br/images/transparencia/Empenhos_2024/NE_84_9cc61.pdf" TargetMode="External"/><Relationship Id="rId346" Type="http://schemas.openxmlformats.org/officeDocument/2006/relationships/hyperlink" Target="https://www.mpam.mp.br/images/transparencia/Empenhos_2024/NE_132_54f4c.pdf" TargetMode="External"/><Relationship Id="rId553" Type="http://schemas.openxmlformats.org/officeDocument/2006/relationships/hyperlink" Target="https://www.mpam.mp.br/images/transparencia/Empenhos_2024/NE_365_66b1c.pdf" TargetMode="External"/><Relationship Id="rId192" Type="http://schemas.openxmlformats.org/officeDocument/2006/relationships/hyperlink" Target="https://www.mpam.mp.br/images/CT_07-2024_-_MP-PGJ_aa585.pdf" TargetMode="External"/><Relationship Id="rId206" Type="http://schemas.openxmlformats.org/officeDocument/2006/relationships/hyperlink" Target="https://www.mpam.mp.br/images/1%C2%BA_TAP_a_CCT_n%C2%BA_05-2022_-_MP-PGJ_-_2022.015927_31e5f.pdf" TargetMode="External"/><Relationship Id="rId413" Type="http://schemas.openxmlformats.org/officeDocument/2006/relationships/hyperlink" Target="https://www.mpam.mp.br/images/transparencia/Empenhos_2024/NE_206_e7948.pdf" TargetMode="External"/><Relationship Id="rId497" Type="http://schemas.openxmlformats.org/officeDocument/2006/relationships/hyperlink" Target="https://www.mpam.mp.br/images/transparencia/Empenhos_2024/NE_303_53533.pdf" TargetMode="External"/><Relationship Id="rId357" Type="http://schemas.openxmlformats.org/officeDocument/2006/relationships/hyperlink" Target="https://www.mpam.mp.br/images/transparencia/Empenhos_2024/NE_144_b01e9.pdf" TargetMode="External"/><Relationship Id="rId54" Type="http://schemas.openxmlformats.org/officeDocument/2006/relationships/hyperlink" Target="https://www.mpam.mp.br/images/4%C2%BA_TA_ao_CT_015-2020_-_MP-PGJ_91a1e.pdf" TargetMode="External"/><Relationship Id="rId217" Type="http://schemas.openxmlformats.org/officeDocument/2006/relationships/hyperlink" Target="https://www.mpam.mp.br/images/transparencia/Empenhos_2023/NE_254_4b70a.pdf" TargetMode="External"/><Relationship Id="rId564" Type="http://schemas.openxmlformats.org/officeDocument/2006/relationships/hyperlink" Target="https://www.mpam.mp.br/images/transparencia/Empenhos_2024/NE_397_396d5.pdf" TargetMode="External"/><Relationship Id="rId424" Type="http://schemas.openxmlformats.org/officeDocument/2006/relationships/hyperlink" Target="https://www.mpam.mp.br/images/transparencia/Empenhos_2024/NE_218_f8fb2.pdf" TargetMode="External"/><Relationship Id="rId270" Type="http://schemas.openxmlformats.org/officeDocument/2006/relationships/hyperlink" Target="https://www.mpam.mp.br/images/1_TA_ao_CT_N%C2%BA_013-2023_-_MPPGJ_64e36.pdf" TargetMode="External"/><Relationship Id="rId65" Type="http://schemas.openxmlformats.org/officeDocument/2006/relationships/hyperlink" Target="https://www.mpam.mp.br/images/transparencia/Empenhos_2024/NE_6_27425.pdf" TargetMode="External"/><Relationship Id="rId130" Type="http://schemas.openxmlformats.org/officeDocument/2006/relationships/hyperlink" Target="https://www.mpam.mp.br/images/transparencia/Empenhos_2024/NE_75_091d2.pdf" TargetMode="External"/><Relationship Id="rId368" Type="http://schemas.openxmlformats.org/officeDocument/2006/relationships/hyperlink" Target="https://www.mpam.mp.br/images/transparencia/Empenhos_2024/NE_155_fa619.pdf" TargetMode="External"/><Relationship Id="rId575" Type="http://schemas.openxmlformats.org/officeDocument/2006/relationships/hyperlink" Target="https://www.mpam.mp.br/images/transparencia/Empenhos_2024/NE_435_08dd4.pdf" TargetMode="External"/><Relationship Id="rId228" Type="http://schemas.openxmlformats.org/officeDocument/2006/relationships/hyperlink" Target="https://www.mpam.mp.br/images/transparencia/Empenhos_2023/NE_565_8fea0.pdf" TargetMode="External"/><Relationship Id="rId435" Type="http://schemas.openxmlformats.org/officeDocument/2006/relationships/hyperlink" Target="https://www.mpam.mp.br/images/transparencia/Empenhos_2024/NE_229_43785.pdf" TargetMode="External"/><Relationship Id="rId281" Type="http://schemas.openxmlformats.org/officeDocument/2006/relationships/hyperlink" Target="https://www.mpam.mp.br/images/transparencia/Empenhos_2023/NE_2406_39522.pdf" TargetMode="External"/><Relationship Id="rId502" Type="http://schemas.openxmlformats.org/officeDocument/2006/relationships/hyperlink" Target="https://www.mpam.mp.br/images/transparencia/Empenhos_2024/NE_308_7b3e4.pdf" TargetMode="External"/><Relationship Id="rId76" Type="http://schemas.openxmlformats.org/officeDocument/2006/relationships/hyperlink" Target="https://www.mpam.mp.br/images/transparencia/Empenhos_2024/NE_17_ee5ab.pdf" TargetMode="External"/><Relationship Id="rId141" Type="http://schemas.openxmlformats.org/officeDocument/2006/relationships/hyperlink" Target="https://www.mpam.mp.br/images/transparencia/Empenhos_2024/NE_86_693a4.pdf" TargetMode="External"/><Relationship Id="rId379" Type="http://schemas.openxmlformats.org/officeDocument/2006/relationships/hyperlink" Target="https://www.mpam.mp.br/images/transparencia/Empenhos_2024/NE_166_38e71.pdf" TargetMode="External"/><Relationship Id="rId586" Type="http://schemas.openxmlformats.org/officeDocument/2006/relationships/hyperlink" Target="https://www.mpam.mp.br/images/transparencia/Empenhos_2024/NE_447_7ef15.pdf" TargetMode="External"/><Relationship Id="rId7" Type="http://schemas.openxmlformats.org/officeDocument/2006/relationships/hyperlink" Target="https://www.mpam.mp.br/images/CT_21-2023_-_MP-PGJ_4dc3f.pdf" TargetMode="External"/><Relationship Id="rId239" Type="http://schemas.openxmlformats.org/officeDocument/2006/relationships/hyperlink" Target="https://www.mpam.mp.br/images/CT_22-2023_-_MP-PGJ_e60b0.pdf" TargetMode="External"/><Relationship Id="rId446" Type="http://schemas.openxmlformats.org/officeDocument/2006/relationships/hyperlink" Target="https://www.mpam.mp.br/images/transparencia/Empenhos_2024/NE_240_54519.pdf" TargetMode="External"/><Relationship Id="rId292" Type="http://schemas.openxmlformats.org/officeDocument/2006/relationships/hyperlink" Target="https://www.mpam.mp.br/images/transparencia/Empenhos_2023/ne_2469_b8858.pdf" TargetMode="External"/><Relationship Id="rId306" Type="http://schemas.openxmlformats.org/officeDocument/2006/relationships/hyperlink" Target="https://www.mpam.mp.br/images/2_TA_ao_CT_N%C2%BA_033-2021-MP-PGJ_5ca34.pdf" TargetMode="External"/><Relationship Id="rId87" Type="http://schemas.openxmlformats.org/officeDocument/2006/relationships/hyperlink" Target="https://www.mpam.mp.br/images/transparencia/Empenhos_2024/NE_28_9bace.pdf" TargetMode="External"/><Relationship Id="rId513" Type="http://schemas.openxmlformats.org/officeDocument/2006/relationships/hyperlink" Target="https://www.mpam.mp.br/images/transparencia/Empenhos_2024/NE_319_e032c.pdf" TargetMode="External"/><Relationship Id="rId597" Type="http://schemas.openxmlformats.org/officeDocument/2006/relationships/hyperlink" Target="https://www.mpam.mp.br/images/transparencia/Empenhos_2024/NE_458_18a81.pdf" TargetMode="External"/><Relationship Id="rId152" Type="http://schemas.openxmlformats.org/officeDocument/2006/relationships/hyperlink" Target="https://www.mpam.mp.br/images/transparencia/Empenhos_2024/NE_97_2443d.pdf" TargetMode="External"/><Relationship Id="rId457" Type="http://schemas.openxmlformats.org/officeDocument/2006/relationships/hyperlink" Target="https://www.mpam.mp.br/images/transparencia/Empenhos_2024/NE_252_04121.pdf" TargetMode="External"/><Relationship Id="rId14" Type="http://schemas.openxmlformats.org/officeDocument/2006/relationships/hyperlink" Target="https://www.mpam.mp.br/images/CCT_06-2022_-_MP-PGJ_b19f3.pdf" TargetMode="External"/><Relationship Id="rId317" Type="http://schemas.openxmlformats.org/officeDocument/2006/relationships/hyperlink" Target="https://www.mpam.mp.br/images/transparencia/Empenhos_2023/NE_2935_29650.pdf" TargetMode="External"/><Relationship Id="rId524" Type="http://schemas.openxmlformats.org/officeDocument/2006/relationships/hyperlink" Target="https://www.mpam.mp.br/images/transparencia/Empenhos_2024/NE_335_cb17d.pdf" TargetMode="External"/><Relationship Id="rId98" Type="http://schemas.openxmlformats.org/officeDocument/2006/relationships/hyperlink" Target="https://www.mpam.mp.br/images/transparencia/Empenhos_2024/NE_39_49e20.pdf" TargetMode="External"/><Relationship Id="rId163" Type="http://schemas.openxmlformats.org/officeDocument/2006/relationships/hyperlink" Target="https://www.mpam.mp.br/images/transparencia/Empenhos_2023/NE_1221_4d643.pdf" TargetMode="External"/><Relationship Id="rId370" Type="http://schemas.openxmlformats.org/officeDocument/2006/relationships/hyperlink" Target="https://www.mpam.mp.br/images/transparencia/Empenhos_2024/NE_157_0c1d3.pdf" TargetMode="External"/><Relationship Id="rId230" Type="http://schemas.openxmlformats.org/officeDocument/2006/relationships/hyperlink" Target="https://www.mpam.mp.br/images/transparencia/Empenhos_2023/NE_845_20199.pdf" TargetMode="External"/><Relationship Id="rId468" Type="http://schemas.openxmlformats.org/officeDocument/2006/relationships/hyperlink" Target="https://www.mpam.mp.br/images/transparencia/Empenhos_2024/NE_264_62e01.pdf" TargetMode="External"/><Relationship Id="rId25" Type="http://schemas.openxmlformats.org/officeDocument/2006/relationships/hyperlink" Target="https://www.mpam.mp.br/images/1%C2%BA_TA_ao_CT_06-2023_-_MP-PGJ_5fcdc.pdf" TargetMode="External"/><Relationship Id="rId67" Type="http://schemas.openxmlformats.org/officeDocument/2006/relationships/hyperlink" Target="https://www.mpam.mp.br/images/transparencia/Empenhos_2024/NE_8_30ce5.pdf" TargetMode="External"/><Relationship Id="rId272" Type="http://schemas.openxmlformats.org/officeDocument/2006/relationships/hyperlink" Target="https://www.mpam.mp.br/images/transparencia/Empenhos_2023/NE_2217_6aa98.pdf" TargetMode="External"/><Relationship Id="rId328" Type="http://schemas.openxmlformats.org/officeDocument/2006/relationships/hyperlink" Target="https://www.mpam.mp.br/images/transparencia/Empenhos_2024/NE_113_466a3.pdf" TargetMode="External"/><Relationship Id="rId535" Type="http://schemas.openxmlformats.org/officeDocument/2006/relationships/hyperlink" Target="https://www.mpam.mp.br/images/transparencia/Empenhos_2024/NE_346_6a12c.pdf" TargetMode="External"/><Relationship Id="rId577" Type="http://schemas.openxmlformats.org/officeDocument/2006/relationships/hyperlink" Target="https://www.mpam.mp.br/images/transparencia/Empenhos_2024/NE_437_73247.pdf" TargetMode="External"/><Relationship Id="rId132" Type="http://schemas.openxmlformats.org/officeDocument/2006/relationships/hyperlink" Target="https://www.mpam.mp.br/images/transparencia/Empenhos_2024/NE_77_1da6e.pdf" TargetMode="External"/><Relationship Id="rId174" Type="http://schemas.openxmlformats.org/officeDocument/2006/relationships/hyperlink" Target="https://www.mpam.mp.br/images/CT_30-2023_-_MP-PGJ_bfd9d.pdf" TargetMode="External"/><Relationship Id="rId381" Type="http://schemas.openxmlformats.org/officeDocument/2006/relationships/hyperlink" Target="https://www.mpam.mp.br/images/transparencia/Empenhos_2024/NE_168_b51c0.pdf" TargetMode="External"/><Relationship Id="rId602" Type="http://schemas.openxmlformats.org/officeDocument/2006/relationships/hyperlink" Target="https://www.mpam.mp.br/images/transparencia/Empenhos_2024/NE_467_15ba6.pdf" TargetMode="External"/><Relationship Id="rId241" Type="http://schemas.openxmlformats.org/officeDocument/2006/relationships/hyperlink" Target="https://www.mpam.mp.br/images/transparencia/Empenhos_2023/NE_1496_cdb5d.pdf" TargetMode="External"/><Relationship Id="rId437" Type="http://schemas.openxmlformats.org/officeDocument/2006/relationships/hyperlink" Target="https://www.mpam.mp.br/images/transparencia/Empenhos_2024/NE_231_68791.pdf" TargetMode="External"/><Relationship Id="rId479" Type="http://schemas.openxmlformats.org/officeDocument/2006/relationships/hyperlink" Target="https://www.mpam.mp.br/images/transparencia/Empenhos_2024/NE_282_a5a8a.pdf" TargetMode="External"/><Relationship Id="rId36" Type="http://schemas.openxmlformats.org/officeDocument/2006/relationships/hyperlink" Target="https://www.mpam.mp.br/images/Contratos/2023/Aditivos/5%C2%BA_TA_ao_CT_03-2019_-_MP-PGJ_4f3e5.pdf" TargetMode="External"/><Relationship Id="rId283" Type="http://schemas.openxmlformats.org/officeDocument/2006/relationships/hyperlink" Target="https://www.mpam.mp.br/images/transparencia/Empenhos_2023/NE_2419_05d6e.pdf" TargetMode="External"/><Relationship Id="rId339" Type="http://schemas.openxmlformats.org/officeDocument/2006/relationships/hyperlink" Target="https://www.mpam.mp.br/images/transparencia/Empenhos_2024/NE_124_9fe3b.pdf" TargetMode="External"/><Relationship Id="rId490" Type="http://schemas.openxmlformats.org/officeDocument/2006/relationships/hyperlink" Target="https://www.mpam.mp.br/images/transparencia/Empenhos_2024/NE_295_1e349.pdf" TargetMode="External"/><Relationship Id="rId504" Type="http://schemas.openxmlformats.org/officeDocument/2006/relationships/hyperlink" Target="https://www.mpam.mp.br/images/transparencia/Empenhos_2024/NE_310_69072.pdf" TargetMode="External"/><Relationship Id="rId546" Type="http://schemas.openxmlformats.org/officeDocument/2006/relationships/hyperlink" Target="https://www.mpam.mp.br/images/transparencia/Empenhos_2024/NE_357_e5a62.pdf" TargetMode="External"/><Relationship Id="rId78" Type="http://schemas.openxmlformats.org/officeDocument/2006/relationships/hyperlink" Target="https://www.mpam.mp.br/images/transparencia/Empenhos_2024/NE_19_d2f1c.pdf" TargetMode="External"/><Relationship Id="rId101" Type="http://schemas.openxmlformats.org/officeDocument/2006/relationships/hyperlink" Target="https://www.mpam.mp.br/images/transparencia/Empenhos_2024/NE_42_5da94.pdf" TargetMode="External"/><Relationship Id="rId143" Type="http://schemas.openxmlformats.org/officeDocument/2006/relationships/hyperlink" Target="https://www.mpam.mp.br/images/transparencia/Empenhos_2024/NE_88_5ee30.pdf" TargetMode="External"/><Relationship Id="rId185" Type="http://schemas.openxmlformats.org/officeDocument/2006/relationships/hyperlink" Target="https://www.mpam.mp.br/images/CT_03-2024_-_MP-PGJ_39380.pdf" TargetMode="External"/><Relationship Id="rId350" Type="http://schemas.openxmlformats.org/officeDocument/2006/relationships/hyperlink" Target="https://www.mpam.mp.br/images/transparencia/Empenhos_2024/NE_136_0bdcf.pdf" TargetMode="External"/><Relationship Id="rId406" Type="http://schemas.openxmlformats.org/officeDocument/2006/relationships/hyperlink" Target="https://www.mpam.mp.br/images/transparencia/Empenhos_2024/NE_199_8c707.pdf" TargetMode="External"/><Relationship Id="rId588" Type="http://schemas.openxmlformats.org/officeDocument/2006/relationships/hyperlink" Target="https://www.mpam.mp.br/images/transparencia/Empenhos_2024/NE_449_db681.pdf" TargetMode="External"/><Relationship Id="rId9" Type="http://schemas.openxmlformats.org/officeDocument/2006/relationships/hyperlink" Target="https://www.mpam.mp.br/images/2%C2%BA_TA_ao_CT_008-2021_-_MP-PGJ_bc47a.pdf" TargetMode="External"/><Relationship Id="rId210" Type="http://schemas.openxmlformats.org/officeDocument/2006/relationships/hyperlink" Target="https://www.mpam.mp.br/images/1%C2%BA_TAP_a_CT_n%C2%BA_32-2021_-_MP-PGJ_-_2022.013020_cc048.pdf" TargetMode="External"/><Relationship Id="rId392" Type="http://schemas.openxmlformats.org/officeDocument/2006/relationships/hyperlink" Target="https://www.mpam.mp.br/images/transparencia/Empenhos_2024/NE_179_9f672.pdf" TargetMode="External"/><Relationship Id="rId448" Type="http://schemas.openxmlformats.org/officeDocument/2006/relationships/hyperlink" Target="https://www.mpam.mp.br/images/transparencia/Empenhos_2024/NE_243_b982b.pdf" TargetMode="External"/><Relationship Id="rId613" Type="http://schemas.openxmlformats.org/officeDocument/2006/relationships/drawing" Target="../drawings/drawing1.xml"/><Relationship Id="rId252" Type="http://schemas.openxmlformats.org/officeDocument/2006/relationships/hyperlink" Target="https://www.mpam.mp.br/images/transparencia/Empenhos_2023/NE_1886_ccb8d.pdf" TargetMode="External"/><Relationship Id="rId294" Type="http://schemas.openxmlformats.org/officeDocument/2006/relationships/hyperlink" Target="https://www.mpam.mp.br/images/transparencia/Empenhos_2023/NE_2512_dd2e1.pdf" TargetMode="External"/><Relationship Id="rId308" Type="http://schemas.openxmlformats.org/officeDocument/2006/relationships/hyperlink" Target="https://www.mpam.mp.br/images/transparencia/Empenhos_2023/NE_2792_ee2d5.pdf" TargetMode="External"/><Relationship Id="rId515" Type="http://schemas.openxmlformats.org/officeDocument/2006/relationships/hyperlink" Target="https://www.mpam.mp.br/images/transparencia/Empenhos_2024/NE_321_2890e.pdf" TargetMode="External"/><Relationship Id="rId47" Type="http://schemas.openxmlformats.org/officeDocument/2006/relationships/hyperlink" Target="https://www.mpam.mp.br/images/Contratos/2023/Contrato/CT_04-2023_-_MP-PGJ.pdf_ee471.pdf" TargetMode="External"/><Relationship Id="rId89" Type="http://schemas.openxmlformats.org/officeDocument/2006/relationships/hyperlink" Target="https://www.mpam.mp.br/images/transparencia/Empenhos_2024/NE_30_cd28c.pdf" TargetMode="External"/><Relationship Id="rId112" Type="http://schemas.openxmlformats.org/officeDocument/2006/relationships/hyperlink" Target="https://www.mpam.mp.br/images/transparencia/Empenhos_2024/NE_55_dd0e9.pdf" TargetMode="External"/><Relationship Id="rId154" Type="http://schemas.openxmlformats.org/officeDocument/2006/relationships/hyperlink" Target="https://www.mpam.mp.br/images/transparencia/Empenhos_2024/NE_99_43fb2.pdf" TargetMode="External"/><Relationship Id="rId361" Type="http://schemas.openxmlformats.org/officeDocument/2006/relationships/hyperlink" Target="https://www.mpam.mp.br/images/transparencia/Empenhos_2024/NE_148_df154.pdf" TargetMode="External"/><Relationship Id="rId557" Type="http://schemas.openxmlformats.org/officeDocument/2006/relationships/hyperlink" Target="https://www.mpam.mp.br/images/transparencia/Empenhos_2024/NE_370_f2842.pdf" TargetMode="External"/><Relationship Id="rId599" Type="http://schemas.openxmlformats.org/officeDocument/2006/relationships/hyperlink" Target="https://www.mpam.mp.br/images/transparencia/Empenhos_2024/NE_460_921ac.pdf" TargetMode="External"/><Relationship Id="rId196" Type="http://schemas.openxmlformats.org/officeDocument/2006/relationships/hyperlink" Target="https://www.mpam.mp.br/images/CT_06-2024_-_MP-PGJ_c61c7.pdf" TargetMode="External"/><Relationship Id="rId417" Type="http://schemas.openxmlformats.org/officeDocument/2006/relationships/hyperlink" Target="https://www.mpam.mp.br/images/transparencia/Empenhos_2024/NE_211_f45e7.pdf" TargetMode="External"/><Relationship Id="rId459" Type="http://schemas.openxmlformats.org/officeDocument/2006/relationships/hyperlink" Target="https://www.mpam.mp.br/images/transparencia/Empenhos_2024/NE_254_fd458.pdf" TargetMode="External"/><Relationship Id="rId16" Type="http://schemas.openxmlformats.org/officeDocument/2006/relationships/hyperlink" Target="https://www.mpam.mp.br/images/3%C2%BA_TA_ao_CC_003-2020_-_MP-PGJ_03dbd.pdf" TargetMode="External"/><Relationship Id="rId221" Type="http://schemas.openxmlformats.org/officeDocument/2006/relationships/hyperlink" Target="https://www.mpam.mp.br/images/CT_07-2023_-_MP-PGJ_fb5b5.pdf" TargetMode="External"/><Relationship Id="rId263" Type="http://schemas.openxmlformats.org/officeDocument/2006/relationships/hyperlink" Target="https://www.mpam.mp.br/images/transparencia/Empenhos_2023/NE_2068_c4845.pdf" TargetMode="External"/><Relationship Id="rId319" Type="http://schemas.openxmlformats.org/officeDocument/2006/relationships/hyperlink" Target="https://www.mpam.mp.br/images/CT_02-2024_-_MP-PGJ_a0b71.pdf" TargetMode="External"/><Relationship Id="rId470" Type="http://schemas.openxmlformats.org/officeDocument/2006/relationships/hyperlink" Target="https://www.mpam.mp.br/images/transparencia/Empenhos_2024/NE_266_ac3b1.pdf" TargetMode="External"/><Relationship Id="rId526" Type="http://schemas.openxmlformats.org/officeDocument/2006/relationships/hyperlink" Target="https://www.mpam.mp.br/images/transparencia/Empenhos_2024/NE_337_d5ff3.pdf" TargetMode="External"/><Relationship Id="rId58" Type="http://schemas.openxmlformats.org/officeDocument/2006/relationships/hyperlink" Target="https://www.mpam.mp.br/images/2_TA_ao_CT_N%C2%BA_035-2021-MP-PGJ_cea87.pdf" TargetMode="External"/><Relationship Id="rId123" Type="http://schemas.openxmlformats.org/officeDocument/2006/relationships/hyperlink" Target="https://www.mpam.mp.br/images/transparencia/Empenhos_2024/NE_66_8cb93.pdf" TargetMode="External"/><Relationship Id="rId330" Type="http://schemas.openxmlformats.org/officeDocument/2006/relationships/hyperlink" Target="https://www.mpam.mp.br/images/transparencia/Empenhos_2024/NE_115_f443d.pdf" TargetMode="External"/><Relationship Id="rId568" Type="http://schemas.openxmlformats.org/officeDocument/2006/relationships/hyperlink" Target="https://www.mpam.mp.br/images/transparencia/Empenhos_2024/NE_428_44b30.pdf" TargetMode="External"/><Relationship Id="rId165" Type="http://schemas.openxmlformats.org/officeDocument/2006/relationships/hyperlink" Target="https://www.mpam.mp.br/images/transparencia/Empenhos_2023/NE_1553_62759.pdf" TargetMode="External"/><Relationship Id="rId372" Type="http://schemas.openxmlformats.org/officeDocument/2006/relationships/hyperlink" Target="https://www.mpam.mp.br/images/transparencia/Empenhos_2024/NE_159_35e66.pdf" TargetMode="External"/><Relationship Id="rId428" Type="http://schemas.openxmlformats.org/officeDocument/2006/relationships/hyperlink" Target="https://www.mpam.mp.br/images/transparencia/Empenhos_2024/NE_222_9a182.pdf" TargetMode="External"/><Relationship Id="rId232" Type="http://schemas.openxmlformats.org/officeDocument/2006/relationships/hyperlink" Target="https://www.mpam.mp.br/images/2%C2%BA_TA_ao_CT_008-2021_-_MP-PGJ_bc47a.pdf" TargetMode="External"/><Relationship Id="rId274" Type="http://schemas.openxmlformats.org/officeDocument/2006/relationships/hyperlink" Target="https://www.mpam.mp.br/images/transparencia/Empenhos_2023/NE_2260_48c03.pdf" TargetMode="External"/><Relationship Id="rId481" Type="http://schemas.openxmlformats.org/officeDocument/2006/relationships/hyperlink" Target="https://www.mpam.mp.br/images/transparencia/Empenhos_2024/NE_284_bb244.pdf" TargetMode="External"/><Relationship Id="rId27" Type="http://schemas.openxmlformats.org/officeDocument/2006/relationships/hyperlink" Target="https://www.mpam.mp.br/images/Contratos/2023/Carta_Contrato/CCT_n%C2%BA_06-MP-PGJ_2a292.pdf" TargetMode="External"/><Relationship Id="rId69" Type="http://schemas.openxmlformats.org/officeDocument/2006/relationships/hyperlink" Target="https://www.mpam.mp.br/images/transparencia/Empenhos_2024/NE_10_eb222.pdf" TargetMode="External"/><Relationship Id="rId134" Type="http://schemas.openxmlformats.org/officeDocument/2006/relationships/hyperlink" Target="https://www.mpam.mp.br/images/transparencia/Empenhos_2024/NE_79_e4140.pdf" TargetMode="External"/><Relationship Id="rId537" Type="http://schemas.openxmlformats.org/officeDocument/2006/relationships/hyperlink" Target="https://www.mpam.mp.br/images/transparencia/Empenhos_2024/NE_348_52c61.pdf" TargetMode="External"/><Relationship Id="rId579" Type="http://schemas.openxmlformats.org/officeDocument/2006/relationships/hyperlink" Target="https://www.mpam.mp.br/images/transparencia/Empenhos_2024/NE_440_49cac.pdf" TargetMode="External"/><Relationship Id="rId80" Type="http://schemas.openxmlformats.org/officeDocument/2006/relationships/hyperlink" Target="https://www.mpam.mp.br/images/transparencia/Empenhos_2024/NE_21_3b2ff.pdf" TargetMode="External"/><Relationship Id="rId176" Type="http://schemas.openxmlformats.org/officeDocument/2006/relationships/hyperlink" Target="https://www.mpam.mp.br/images/2_TA_ao_CT_N%C2%BA_035-2021-MP-PGJ_cea87.pdf" TargetMode="External"/><Relationship Id="rId341" Type="http://schemas.openxmlformats.org/officeDocument/2006/relationships/hyperlink" Target="https://www.mpam.mp.br/images/transparencia/Empenhos_2024/NE_127_72440.pdf" TargetMode="External"/><Relationship Id="rId383" Type="http://schemas.openxmlformats.org/officeDocument/2006/relationships/hyperlink" Target="https://www.mpam.mp.br/images/transparencia/Empenhos_2024/NE_170_0b328.pdf" TargetMode="External"/><Relationship Id="rId439" Type="http://schemas.openxmlformats.org/officeDocument/2006/relationships/hyperlink" Target="https://www.mpam.mp.br/images/transparencia/Empenhos_2024/NE_233_bbb71.pdf" TargetMode="External"/><Relationship Id="rId590" Type="http://schemas.openxmlformats.org/officeDocument/2006/relationships/hyperlink" Target="https://www.mpam.mp.br/images/transparencia/Empenhos_2024/NE_451_cf0eb.pdf" TargetMode="External"/><Relationship Id="rId604" Type="http://schemas.openxmlformats.org/officeDocument/2006/relationships/hyperlink" Target="https://www.mpam.mp.br/images/transparencia/Empenhos_2024/NE_469_74b46.pdf" TargetMode="External"/><Relationship Id="rId201" Type="http://schemas.openxmlformats.org/officeDocument/2006/relationships/hyperlink" Target="https://www.mpam.mp.br/images/NE_204_9f28d.pdf" TargetMode="External"/><Relationship Id="rId243" Type="http://schemas.openxmlformats.org/officeDocument/2006/relationships/hyperlink" Target="https://www.mpam.mp.br/images/2%C2%BA_TA_ao_CT_013-2021_-_MP-PGJ_f9615.pdf" TargetMode="External"/><Relationship Id="rId285" Type="http://schemas.openxmlformats.org/officeDocument/2006/relationships/hyperlink" Target="https://www.mpam.mp.br/images/transparencia/Empenhos_2023/NE_2422_3cf08.pdf" TargetMode="External"/><Relationship Id="rId450" Type="http://schemas.openxmlformats.org/officeDocument/2006/relationships/hyperlink" Target="https://www.mpam.mp.br/images/transparencia/Empenhos_2024/NE_245_0277a.pdf" TargetMode="External"/><Relationship Id="rId506" Type="http://schemas.openxmlformats.org/officeDocument/2006/relationships/hyperlink" Target="https://www.mpam.mp.br/images/transparencia/Empenhos_2024/NE_312_683da.pdf" TargetMode="External"/><Relationship Id="rId38" Type="http://schemas.openxmlformats.org/officeDocument/2006/relationships/hyperlink" Target="https://www.mpam.mp.br/images/CCT_04-2022_-_MP-PGJ_fcb3e.pdf" TargetMode="External"/><Relationship Id="rId103" Type="http://schemas.openxmlformats.org/officeDocument/2006/relationships/hyperlink" Target="https://www.mpam.mp.br/images/transparencia/Empenhos_2024/NE_44_2b300.pdf" TargetMode="External"/><Relationship Id="rId310" Type="http://schemas.openxmlformats.org/officeDocument/2006/relationships/hyperlink" Target="https://www.mpam.mp.br/images/transparencia/Empenhos_2023/NE_2795_a6a59.pdf" TargetMode="External"/><Relationship Id="rId492" Type="http://schemas.openxmlformats.org/officeDocument/2006/relationships/hyperlink" Target="https://www.mpam.mp.br/images/transparencia/Empenhos_2024/NE_297_5fe59.pdf" TargetMode="External"/><Relationship Id="rId548" Type="http://schemas.openxmlformats.org/officeDocument/2006/relationships/hyperlink" Target="https://www.mpam.mp.br/images/transparencia/Empenhos_2024/NE_359_c5aa4.pdf" TargetMode="External"/><Relationship Id="rId91" Type="http://schemas.openxmlformats.org/officeDocument/2006/relationships/hyperlink" Target="https://www.mpam.mp.br/images/transparencia/Empenhos_2024/NE_32_08dbf.pdf" TargetMode="External"/><Relationship Id="rId145" Type="http://schemas.openxmlformats.org/officeDocument/2006/relationships/hyperlink" Target="https://www.mpam.mp.br/images/transparencia/Empenhos_2024/NE_90_81e4d.pdf" TargetMode="External"/><Relationship Id="rId187" Type="http://schemas.openxmlformats.org/officeDocument/2006/relationships/hyperlink" Target="https://www.mpam.mp.br/images/1%C2%BA_TA_ao_CT_08-2023_-_MP-PGJ_b6d6d.pdf" TargetMode="External"/><Relationship Id="rId352" Type="http://schemas.openxmlformats.org/officeDocument/2006/relationships/hyperlink" Target="https://www.mpam.mp.br/images/transparencia/Empenhos_2024/NE_139_73808.pdf" TargetMode="External"/><Relationship Id="rId394" Type="http://schemas.openxmlformats.org/officeDocument/2006/relationships/hyperlink" Target="https://www.mpam.mp.br/images/transparencia/Empenhos_2024/NE_181_d4cde.pdf" TargetMode="External"/><Relationship Id="rId408" Type="http://schemas.openxmlformats.org/officeDocument/2006/relationships/hyperlink" Target="https://www.mpam.mp.br/images/transparencia/Empenhos_2024/NE_201_5d1f5.pdf" TargetMode="External"/><Relationship Id="rId212" Type="http://schemas.openxmlformats.org/officeDocument/2006/relationships/hyperlink" Target="https://www.mpam.mp.br/images/1%C2%BA_TAP_a_TCS_n%C2%BA_10-2021_-_MP-PGJ_-_2021.007091_ec916.pdf" TargetMode="External"/><Relationship Id="rId254" Type="http://schemas.openxmlformats.org/officeDocument/2006/relationships/hyperlink" Target="https://www.mpam.mp.br/images/transparencia/Empenhos_2023/NE_1907_3a732.pdf" TargetMode="External"/><Relationship Id="rId49" Type="http://schemas.openxmlformats.org/officeDocument/2006/relationships/hyperlink" Target="https://www.mpam.mp.br/images/1_TA_ao_CT_N%C2%BA_013-2023_-_MPPGJ_64e36.pdf" TargetMode="External"/><Relationship Id="rId114" Type="http://schemas.openxmlformats.org/officeDocument/2006/relationships/hyperlink" Target="https://www.mpam.mp.br/images/transparencia/Empenhos_2024/NE_57_a266a.pdf" TargetMode="External"/><Relationship Id="rId296" Type="http://schemas.openxmlformats.org/officeDocument/2006/relationships/hyperlink" Target="https://www.mpam.mp.br/images/transparencia/Empenhos_2023/NE_2516_5ae5e.pdf" TargetMode="External"/><Relationship Id="rId461" Type="http://schemas.openxmlformats.org/officeDocument/2006/relationships/hyperlink" Target="https://www.mpam.mp.br/images/transparencia/Empenhos_2024/NE_256_b1b87.pdf" TargetMode="External"/><Relationship Id="rId517" Type="http://schemas.openxmlformats.org/officeDocument/2006/relationships/hyperlink" Target="https://www.mpam.mp.br/images/transparencia/Empenhos_2024/NE_327_af91d.pdf" TargetMode="External"/><Relationship Id="rId559" Type="http://schemas.openxmlformats.org/officeDocument/2006/relationships/hyperlink" Target="https://www.mpam.mp.br/images/transparencia/Empenhos_2024/NE_372_8e7a6.pdf" TargetMode="External"/><Relationship Id="rId60" Type="http://schemas.openxmlformats.org/officeDocument/2006/relationships/hyperlink" Target="https://www.mpam.mp.br/images/transparencia/Empenhos_2024/NE_1_be49e.pdf" TargetMode="External"/><Relationship Id="rId156" Type="http://schemas.openxmlformats.org/officeDocument/2006/relationships/hyperlink" Target="https://www.mpam.mp.br/images/transparencia/Empenhos_2024/NE_101_9c4e2.pdf" TargetMode="External"/><Relationship Id="rId198" Type="http://schemas.openxmlformats.org/officeDocument/2006/relationships/hyperlink" Target="https://www.mpam.mp.br/images/CT_n%C2%BA_034-2021-MP-PGJ_f1b15.pdf" TargetMode="External"/><Relationship Id="rId321" Type="http://schemas.openxmlformats.org/officeDocument/2006/relationships/hyperlink" Target="https://www.mpam.mp.br/images/transparencia/Empenhos_2024/NE_106_5fc65.pdf" TargetMode="External"/><Relationship Id="rId363" Type="http://schemas.openxmlformats.org/officeDocument/2006/relationships/hyperlink" Target="https://www.mpam.mp.br/images/transparencia/Empenhos_2024/NE_150_eac21.pdf" TargetMode="External"/><Relationship Id="rId419" Type="http://schemas.openxmlformats.org/officeDocument/2006/relationships/hyperlink" Target="https://www.mpam.mp.br/images/transparencia/Empenhos_2024/NE_213_949e8.pdf" TargetMode="External"/><Relationship Id="rId570" Type="http://schemas.openxmlformats.org/officeDocument/2006/relationships/hyperlink" Target="https://www.mpam.mp.br/images/transparencia/Empenhos_2024/NE_430_ad75f.pdf" TargetMode="External"/><Relationship Id="rId223" Type="http://schemas.openxmlformats.org/officeDocument/2006/relationships/hyperlink" Target="https://www.mpam.mp.br/images/CT_07-2023_-_MP-PGJ_fb5b5.pdf" TargetMode="External"/><Relationship Id="rId430" Type="http://schemas.openxmlformats.org/officeDocument/2006/relationships/hyperlink" Target="https://www.mpam.mp.br/images/transparencia/Empenhos_2024/NE_224_2ceb5.pdf" TargetMode="External"/><Relationship Id="rId18" Type="http://schemas.openxmlformats.org/officeDocument/2006/relationships/hyperlink" Target="https://www.mpam.mp.br/images/Contratos/2023/Aditivos/1%C2%BA_TA_ao_CT_01-2022_-_MP-PGJ_04229.pdf" TargetMode="External"/><Relationship Id="rId265" Type="http://schemas.openxmlformats.org/officeDocument/2006/relationships/hyperlink" Target="https://www.mpam.mp.br/images/transparencia/Empenhos_2023/NE_2165_2b02a.pdf" TargetMode="External"/><Relationship Id="rId472" Type="http://schemas.openxmlformats.org/officeDocument/2006/relationships/hyperlink" Target="https://www.mpam.mp.br/images/transparencia/Empenhos_2024/NE_268_ec02e.pdf" TargetMode="External"/><Relationship Id="rId528" Type="http://schemas.openxmlformats.org/officeDocument/2006/relationships/hyperlink" Target="https://www.mpam.mp.br/images/transparencia/Empenhos_2024/NE_339_a0e67.pdf" TargetMode="External"/><Relationship Id="rId125" Type="http://schemas.openxmlformats.org/officeDocument/2006/relationships/hyperlink" Target="https://www.mpam.mp.br/images/transparencia/Empenhos_2024/NE_68_2131c.pdf" TargetMode="External"/><Relationship Id="rId167" Type="http://schemas.openxmlformats.org/officeDocument/2006/relationships/hyperlink" Target="https://www.mpam.mp.br/images/transparencia/Empenhos_2023/NE_2000_8362e.pdf" TargetMode="External"/><Relationship Id="rId332" Type="http://schemas.openxmlformats.org/officeDocument/2006/relationships/hyperlink" Target="https://www.mpam.mp.br/images/transparencia/Empenhos_2024/NE_117_078ce.pdf" TargetMode="External"/><Relationship Id="rId374" Type="http://schemas.openxmlformats.org/officeDocument/2006/relationships/hyperlink" Target="https://www.mpam.mp.br/images/transparencia/Empenhos_2024/NE_161_a7a47.pdf" TargetMode="External"/><Relationship Id="rId581" Type="http://schemas.openxmlformats.org/officeDocument/2006/relationships/hyperlink" Target="https://www.mpam.mp.br/images/transparencia/Empenhos_2024/NE_442_4cd56.pdf" TargetMode="External"/><Relationship Id="rId71" Type="http://schemas.openxmlformats.org/officeDocument/2006/relationships/hyperlink" Target="https://www.mpam.mp.br/images/transparencia/Empenhos_2024/NE_12_149c7.pdf" TargetMode="External"/><Relationship Id="rId234" Type="http://schemas.openxmlformats.org/officeDocument/2006/relationships/hyperlink" Target="https://www.mpam.mp.br/images/transparencia/Empenhos_2023/NE_1252_ecd18.pdf" TargetMode="External"/><Relationship Id="rId2" Type="http://schemas.openxmlformats.org/officeDocument/2006/relationships/hyperlink" Target="https://www.mpam.mp.br/images/3%C2%BA_TAP_a_CT_n%C2%BA_16-2020_-_MP-PGJ_-_2022.016682_e1fd1.pdf" TargetMode="External"/><Relationship Id="rId29" Type="http://schemas.openxmlformats.org/officeDocument/2006/relationships/hyperlink" Target="https://www.mpam.mp.br/images/CT_15-2023_-_MP-PGJ_777a8.pdf" TargetMode="External"/><Relationship Id="rId276" Type="http://schemas.openxmlformats.org/officeDocument/2006/relationships/hyperlink" Target="https://www.mpam.mp.br/images/CT_33-2023_-_MP-PGJ_ee5ee.pdf" TargetMode="External"/><Relationship Id="rId441" Type="http://schemas.openxmlformats.org/officeDocument/2006/relationships/hyperlink" Target="https://www.mpam.mp.br/images/transparencia/Empenhos_2024/NE_235_b18b6.pdf" TargetMode="External"/><Relationship Id="rId483" Type="http://schemas.openxmlformats.org/officeDocument/2006/relationships/hyperlink" Target="https://www.mpam.mp.br/images/transparencia/Empenhos_2024/NE_287_4a281.pdf" TargetMode="External"/><Relationship Id="rId539" Type="http://schemas.openxmlformats.org/officeDocument/2006/relationships/hyperlink" Target="https://www.mpam.mp.br/images/transparencia/Empenhos_2024/NE_350_30b9f.pdf" TargetMode="External"/><Relationship Id="rId40" Type="http://schemas.openxmlformats.org/officeDocument/2006/relationships/hyperlink" Target="https://www.mpam.mp.br/images/2%C2%BA_TA_ao_CC_007-2021_-_MP-PGJ_d2193.pdf" TargetMode="External"/><Relationship Id="rId136" Type="http://schemas.openxmlformats.org/officeDocument/2006/relationships/hyperlink" Target="https://www.mpam.mp.br/images/transparencia/Empenhos_2024/NE_81_b9235.pdf" TargetMode="External"/><Relationship Id="rId178" Type="http://schemas.openxmlformats.org/officeDocument/2006/relationships/hyperlink" Target="https://www.mpam.mp.br/images/CCT_n%C2%BA_01-2024-MP-PGJ_88e7c.pdf" TargetMode="External"/><Relationship Id="rId301" Type="http://schemas.openxmlformats.org/officeDocument/2006/relationships/hyperlink" Target="https://www.mpam.mp.br/images/transparencia/Empenhos_2023/NE_2690_560f6.pdf" TargetMode="External"/><Relationship Id="rId343" Type="http://schemas.openxmlformats.org/officeDocument/2006/relationships/hyperlink" Target="https://www.mpam.mp.br/images/transparencia/Empenhos_2024/NE_129_ece7f.pdf" TargetMode="External"/><Relationship Id="rId550" Type="http://schemas.openxmlformats.org/officeDocument/2006/relationships/hyperlink" Target="https://www.mpam.mp.br/images/transparencia/Empenhos_2024/NE_361_589ee.pdf" TargetMode="External"/><Relationship Id="rId82" Type="http://schemas.openxmlformats.org/officeDocument/2006/relationships/hyperlink" Target="https://www.mpam.mp.br/images/transparencia/Empenhos_2024/NE_23_2d44f.pdf" TargetMode="External"/><Relationship Id="rId203" Type="http://schemas.openxmlformats.org/officeDocument/2006/relationships/hyperlink" Target="https://www.mpam.mp.br/images/transparencia/Empenhos_2023/NE_1_52e62.pdf" TargetMode="External"/><Relationship Id="rId385" Type="http://schemas.openxmlformats.org/officeDocument/2006/relationships/hyperlink" Target="https://www.mpam.mp.br/images/transparencia/Empenhos_2024/NE_172_308ad.pdf" TargetMode="External"/><Relationship Id="rId592" Type="http://schemas.openxmlformats.org/officeDocument/2006/relationships/hyperlink" Target="https://www.mpam.mp.br/images/transparencia/Empenhos_2024/NE_453_7a231.pdf" TargetMode="External"/><Relationship Id="rId606" Type="http://schemas.openxmlformats.org/officeDocument/2006/relationships/hyperlink" Target="v" TargetMode="External"/><Relationship Id="rId245" Type="http://schemas.openxmlformats.org/officeDocument/2006/relationships/hyperlink" Target="https://www.mpam.mp.br/images/transparencia/Empenhos_2023/NE_1716_cebe7.pdf" TargetMode="External"/><Relationship Id="rId287" Type="http://schemas.openxmlformats.org/officeDocument/2006/relationships/hyperlink" Target="https://www.mpam.mp.br/images/transparencia/Empenhos_2023/NE_2436_592b7.pdf" TargetMode="External"/><Relationship Id="rId410" Type="http://schemas.openxmlformats.org/officeDocument/2006/relationships/hyperlink" Target="https://www.mpam.mp.br/images/transparencia/Empenhos_2024/NE_203_e7543.pdf" TargetMode="External"/><Relationship Id="rId452" Type="http://schemas.openxmlformats.org/officeDocument/2006/relationships/hyperlink" Target="https://www.mpam.mp.br/images/transparencia/Empenhos_2024/NE_247_aca06.pdf" TargetMode="External"/><Relationship Id="rId494" Type="http://schemas.openxmlformats.org/officeDocument/2006/relationships/hyperlink" Target="https://www.mpam.mp.br/images/transparencia/Empenhos_2024/NE_300_47d33.pdf" TargetMode="External"/><Relationship Id="rId508" Type="http://schemas.openxmlformats.org/officeDocument/2006/relationships/hyperlink" Target="https://www.mpam.mp.br/images/transparencia/Empenhos_2024/NE_314_0e0a2.pdf" TargetMode="External"/><Relationship Id="rId105" Type="http://schemas.openxmlformats.org/officeDocument/2006/relationships/hyperlink" Target="https://www.mpam.mp.br/images/transparencia/Empenhos_2024/NE_47_5308e.pdf" TargetMode="External"/><Relationship Id="rId147" Type="http://schemas.openxmlformats.org/officeDocument/2006/relationships/hyperlink" Target="https://www.mpam.mp.br/images/transparencia/Empenhos_2024/NE_92_4f176.pdf" TargetMode="External"/><Relationship Id="rId312" Type="http://schemas.openxmlformats.org/officeDocument/2006/relationships/hyperlink" Target="https://www.mpam.mp.br/images/transparencia/Empenhos_2023/NE_2798_6c2b2.pdf" TargetMode="External"/><Relationship Id="rId354" Type="http://schemas.openxmlformats.org/officeDocument/2006/relationships/hyperlink" Target="https://www.mpam.mp.br/images/transparencia/Empenhos_2024/NE_141_d3f51.pdf" TargetMode="External"/><Relationship Id="rId51" Type="http://schemas.openxmlformats.org/officeDocument/2006/relationships/hyperlink" Target="https://www.mpam.mp.br/images/2_TA_ao_CT_N%C2%BA_019-2021_135c3.pdf" TargetMode="External"/><Relationship Id="rId93" Type="http://schemas.openxmlformats.org/officeDocument/2006/relationships/hyperlink" Target="https://www.mpam.mp.br/images/transparencia/Empenhos_2024/NE_34_5657b.pdf" TargetMode="External"/><Relationship Id="rId189" Type="http://schemas.openxmlformats.org/officeDocument/2006/relationships/hyperlink" Target="https://www.mpam.mp.br/images/CT_05-2024_-_MP-PGJ_3adfc.pdf" TargetMode="External"/><Relationship Id="rId396" Type="http://schemas.openxmlformats.org/officeDocument/2006/relationships/hyperlink" Target="https://www.mpam.mp.br/images/transparencia/Empenhos_2024/NE_183_13d8b.pdf" TargetMode="External"/><Relationship Id="rId561" Type="http://schemas.openxmlformats.org/officeDocument/2006/relationships/hyperlink" Target="https://www.mpam.mp.br/images/transparencia/Empenhos_2024/NE_374_fb0c4.pdf" TargetMode="External"/><Relationship Id="rId214" Type="http://schemas.openxmlformats.org/officeDocument/2006/relationships/hyperlink" Target="https://www.mpam.mp.br/images/4%C2%BA_TAP_a_CESS%C3%83O_ONEROSA_N%C2%BA_01-2021_-_MP-PGJ_-_2022.008949_584c8.pdf" TargetMode="External"/><Relationship Id="rId256" Type="http://schemas.openxmlformats.org/officeDocument/2006/relationships/hyperlink" Target="https://www.mpam.mp.br/images/transparencia/Empenhos_2023/NE_1917_c31f2.pdf" TargetMode="External"/><Relationship Id="rId298" Type="http://schemas.openxmlformats.org/officeDocument/2006/relationships/hyperlink" Target="https://www.mpam.mp.br/images/transparencia/Empenhos_2023/NE_2538_cfc8d.pdf" TargetMode="External"/><Relationship Id="rId421" Type="http://schemas.openxmlformats.org/officeDocument/2006/relationships/hyperlink" Target="https://www.mpam.mp.br/images/transparencia/Empenhos_2024/NE_215_7c200.pdf" TargetMode="External"/><Relationship Id="rId463" Type="http://schemas.openxmlformats.org/officeDocument/2006/relationships/hyperlink" Target="https://www.mpam.mp.br/images/transparencia/Empenhos_2024/NE_258_e4806.pdf" TargetMode="External"/><Relationship Id="rId519" Type="http://schemas.openxmlformats.org/officeDocument/2006/relationships/hyperlink" Target="https://www.mpam.mp.br/images/transparencia/Empenhos_2024/NE_329_37d6f.pdf" TargetMode="External"/><Relationship Id="rId116" Type="http://schemas.openxmlformats.org/officeDocument/2006/relationships/hyperlink" Target="https://www.mpam.mp.br/images/transparencia/Empenhos_2024/NE_59_b2836.pdf" TargetMode="External"/><Relationship Id="rId158" Type="http://schemas.openxmlformats.org/officeDocument/2006/relationships/hyperlink" Target="https://www.mpam.mp.br/images/transparencia/Empenhos_2024/NE_103_57796.pdf" TargetMode="External"/><Relationship Id="rId323" Type="http://schemas.openxmlformats.org/officeDocument/2006/relationships/hyperlink" Target="https://www.mpam.mp.br/images/transparencia/Empenhos_2024/NE_108_10f7e.pdf" TargetMode="External"/><Relationship Id="rId530" Type="http://schemas.openxmlformats.org/officeDocument/2006/relationships/hyperlink" Target="https://www.mpam.mp.br/images/transparencia/Empenhos_2024/NE_341_ecf92.pdf" TargetMode="External"/><Relationship Id="rId20" Type="http://schemas.openxmlformats.org/officeDocument/2006/relationships/hyperlink" Target="https://www.mpam.mp.br/images/2_TA_ao_CT_N%C2%BA_031-2021_-_MP-PGJ_8d986.pdf" TargetMode="External"/><Relationship Id="rId62" Type="http://schemas.openxmlformats.org/officeDocument/2006/relationships/hyperlink" Target="https://www.mpam.mp.br/images/transparencia/Empenhos_2024/NE_3_56dba.pdf" TargetMode="External"/><Relationship Id="rId365" Type="http://schemas.openxmlformats.org/officeDocument/2006/relationships/hyperlink" Target="https://www.mpam.mp.br/images/transparencia/Empenhos_2024/NE_152_e5af1.pdf" TargetMode="External"/><Relationship Id="rId572" Type="http://schemas.openxmlformats.org/officeDocument/2006/relationships/hyperlink" Target="https://www.mpam.mp.br/images/transparencia/Empenhos_2024/NE_432_630a1.pdf" TargetMode="External"/><Relationship Id="rId225" Type="http://schemas.openxmlformats.org/officeDocument/2006/relationships/hyperlink" Target="https://www.mpam.mp.br/images/1%C2%BA_TA_ao_CT_002-2020_-_MP-PGJ_47141.pdf" TargetMode="External"/><Relationship Id="rId267" Type="http://schemas.openxmlformats.org/officeDocument/2006/relationships/hyperlink" Target="https://www.mpam.mp.br/images/transparencia/Empenhos_2023/NE_2177_c1385.pdf" TargetMode="External"/><Relationship Id="rId432" Type="http://schemas.openxmlformats.org/officeDocument/2006/relationships/hyperlink" Target="https://www.mpam.mp.br/images/transparencia/Empenhos_2024/NE_226_6659a.pdf" TargetMode="External"/><Relationship Id="rId474" Type="http://schemas.openxmlformats.org/officeDocument/2006/relationships/hyperlink" Target="https://www.mpam.mp.br/images/transparencia/Empenhos_2024/NE_271_0a77f.pdf" TargetMode="External"/><Relationship Id="rId127" Type="http://schemas.openxmlformats.org/officeDocument/2006/relationships/hyperlink" Target="https://www.mpam.mp.br/images/transparencia/Empenhos_2024/NE_70_5062c.pdf" TargetMode="External"/><Relationship Id="rId31" Type="http://schemas.openxmlformats.org/officeDocument/2006/relationships/hyperlink" Target="https://www.mpam.mp.br/images/6_TA_ao_CT_N%C2%BA_035-2018_-_MP-PGJ_d6bfb.pdf" TargetMode="External"/><Relationship Id="rId73" Type="http://schemas.openxmlformats.org/officeDocument/2006/relationships/hyperlink" Target="https://www.mpam.mp.br/images/transparencia/Empenhos_2024/NE_14_37fa3.pdf" TargetMode="External"/><Relationship Id="rId169" Type="http://schemas.openxmlformats.org/officeDocument/2006/relationships/hyperlink" Target="https://www.mpam.mp.br/images/CT_06-2023_-_MP-PGJ_07b55.pdf" TargetMode="External"/><Relationship Id="rId334" Type="http://schemas.openxmlformats.org/officeDocument/2006/relationships/hyperlink" Target="https://www.mpam.mp.br/images/transparencia/Empenhos_2024/NE_119_5ed37.pdf" TargetMode="External"/><Relationship Id="rId376" Type="http://schemas.openxmlformats.org/officeDocument/2006/relationships/hyperlink" Target="https://www.mpam.mp.br/images/transparencia/Empenhos_2024/NE_163_15782.pdf" TargetMode="External"/><Relationship Id="rId541" Type="http://schemas.openxmlformats.org/officeDocument/2006/relationships/hyperlink" Target="https://www.mpam.mp.br/images/transparencia/Empenhos_2024/NE_352_14c2e.pdf" TargetMode="External"/><Relationship Id="rId583" Type="http://schemas.openxmlformats.org/officeDocument/2006/relationships/hyperlink" Target="https://www.mpam.mp.br/images/transparencia/Empenhos_2024/NE_444_4bfe9.pdf" TargetMode="External"/><Relationship Id="rId4" Type="http://schemas.openxmlformats.org/officeDocument/2006/relationships/hyperlink" Target="https://www.mpam.mp.br/images/Contratos/2023/Aditivos/4%C2%BA_TA_ao_CT_02-2019_-_MP-PGJ_c76fb.pdf" TargetMode="External"/><Relationship Id="rId180" Type="http://schemas.openxmlformats.org/officeDocument/2006/relationships/hyperlink" Target="https://www.mpam.mp.br/images/CCT_n%C2%BA_03-2024-MP-PGJ_2807b.pdf" TargetMode="External"/><Relationship Id="rId236" Type="http://schemas.openxmlformats.org/officeDocument/2006/relationships/hyperlink" Target="https://www.mpam.mp.br/images/transparencia/Empenhos_2023/NE_1493_5cdcc.pdf" TargetMode="External"/><Relationship Id="rId278" Type="http://schemas.openxmlformats.org/officeDocument/2006/relationships/hyperlink" Target="https://www.mpam.mp.br/images/transparencia/Empenhos_2023/NE_2397_66d39.pdf" TargetMode="External"/><Relationship Id="rId401" Type="http://schemas.openxmlformats.org/officeDocument/2006/relationships/hyperlink" Target="https://www.mpam.mp.br/images/transparencia/Empenhos_2024/NE_194_2c631.pdf" TargetMode="External"/><Relationship Id="rId443" Type="http://schemas.openxmlformats.org/officeDocument/2006/relationships/hyperlink" Target="https://www.mpam.mp.br/images/transparencia/Empenhos_2024/NE_237_75717.pdf" TargetMode="External"/><Relationship Id="rId303" Type="http://schemas.openxmlformats.org/officeDocument/2006/relationships/hyperlink" Target="https://www.mpam.mp.br/images/1_TA_ao_CT_N%C2%BA_019-2023_-_MP-PGJ_34738.pdf" TargetMode="External"/><Relationship Id="rId485" Type="http://schemas.openxmlformats.org/officeDocument/2006/relationships/hyperlink" Target="https://www.mpam.mp.br/images/transparencia/Empenhos_2024/NE_290_16c31.pdf" TargetMode="External"/><Relationship Id="rId42" Type="http://schemas.openxmlformats.org/officeDocument/2006/relationships/hyperlink" Target="https://www.mpam.mp.br/images/2%C2%BA_TA_ao_CT_004-2021_-_MP-PGJ_ca5e0.pdf" TargetMode="External"/><Relationship Id="rId84" Type="http://schemas.openxmlformats.org/officeDocument/2006/relationships/hyperlink" Target="https://www.mpam.mp.br/images/transparencia/Empenhos_2024/NE_25_8afb9.pdf" TargetMode="External"/><Relationship Id="rId138" Type="http://schemas.openxmlformats.org/officeDocument/2006/relationships/hyperlink" Target="https://www.mpam.mp.br/images/transparencia/Empenhos_2024/NE_83_236f8.pdf" TargetMode="External"/><Relationship Id="rId345" Type="http://schemas.openxmlformats.org/officeDocument/2006/relationships/hyperlink" Target="https://www.mpam.mp.br/images/transparencia/Empenhos_2024/NE_131_c1af9.pdf" TargetMode="External"/><Relationship Id="rId387" Type="http://schemas.openxmlformats.org/officeDocument/2006/relationships/hyperlink" Target="https://www.mpam.mp.br/images/transparencia/Empenhos_2024/NE_174_92c39.pdf" TargetMode="External"/><Relationship Id="rId510" Type="http://schemas.openxmlformats.org/officeDocument/2006/relationships/hyperlink" Target="https://www.mpam.mp.br/images/transparencia/Empenhos_2024/NE_316_0ff3c.pdf" TargetMode="External"/><Relationship Id="rId552" Type="http://schemas.openxmlformats.org/officeDocument/2006/relationships/hyperlink" Target="https://www.mpam.mp.br/images/transparencia/Empenhos_2024/NE_363_1c6d4.pdf" TargetMode="External"/><Relationship Id="rId594" Type="http://schemas.openxmlformats.org/officeDocument/2006/relationships/hyperlink" Target="https://www.mpam.mp.br/images/transparencia/Empenhos_2024/NE_455_75d8d.pdf" TargetMode="External"/><Relationship Id="rId608" Type="http://schemas.openxmlformats.org/officeDocument/2006/relationships/hyperlink" Target="https://www.mpam.mp.br/images/transparencia/Empenhos_2024/NE_473_e7ce2.pdf" TargetMode="External"/><Relationship Id="rId191" Type="http://schemas.openxmlformats.org/officeDocument/2006/relationships/hyperlink" Target="https://www.mpam.mp.br/images/6%C2%BA_TA_ao_CT_10-2020_-_MP-PGJ_0c4f8.pdf" TargetMode="External"/><Relationship Id="rId205" Type="http://schemas.openxmlformats.org/officeDocument/2006/relationships/hyperlink" Target="https://www.mpam.mp.br/images/transparencia/Empenhos_2023/NE_6_5408e.pdf" TargetMode="External"/><Relationship Id="rId247" Type="http://schemas.openxmlformats.org/officeDocument/2006/relationships/hyperlink" Target="https://www.mpam.mp.br/images/transparencia/Empenhos_2023/NE_1786_45f2f.pdf" TargetMode="External"/><Relationship Id="rId412" Type="http://schemas.openxmlformats.org/officeDocument/2006/relationships/hyperlink" Target="https://www.mpam.mp.br/images/transparencia/Empenhos_2024/NE_205_5a5d9.pdf" TargetMode="External"/><Relationship Id="rId107" Type="http://schemas.openxmlformats.org/officeDocument/2006/relationships/hyperlink" Target="https://www.mpam.mp.br/images/transparencia/Empenhos_2024/NE_50_b7798.pdf" TargetMode="External"/><Relationship Id="rId289" Type="http://schemas.openxmlformats.org/officeDocument/2006/relationships/hyperlink" Target="https://www.mpam.mp.br/images/transparencia/Empenhos_2023/NE_2465_b1f95.pdf" TargetMode="External"/><Relationship Id="rId454" Type="http://schemas.openxmlformats.org/officeDocument/2006/relationships/hyperlink" Target="https://www.mpam.mp.br/images/transparencia/Empenhos_2024/NE_249_ac24a.pdf" TargetMode="External"/><Relationship Id="rId496" Type="http://schemas.openxmlformats.org/officeDocument/2006/relationships/hyperlink" Target="https://www.mpam.mp.br/images/transparencia/Empenhos_2024/NE_302_66383.pdf" TargetMode="External"/><Relationship Id="rId11" Type="http://schemas.openxmlformats.org/officeDocument/2006/relationships/hyperlink" Target="https://www.mpam.mp.br/images/CT_19-2023_-_MP-PGJ_9ff27.pdf" TargetMode="External"/><Relationship Id="rId53" Type="http://schemas.openxmlformats.org/officeDocument/2006/relationships/hyperlink" Target="https://www.mpam.mp.br/images/CT_16-2023_-_MP-PGJ_8a82c.pdf" TargetMode="External"/><Relationship Id="rId149" Type="http://schemas.openxmlformats.org/officeDocument/2006/relationships/hyperlink" Target="https://www.mpam.mp.br/images/transparencia/Empenhos_2024/NE_94_3f2d3.pdf" TargetMode="External"/><Relationship Id="rId314" Type="http://schemas.openxmlformats.org/officeDocument/2006/relationships/hyperlink" Target="https://www.mpam.mp.br/images/transparencia/Empenhos_2023/NE_2867_ae153.pdf" TargetMode="External"/><Relationship Id="rId356" Type="http://schemas.openxmlformats.org/officeDocument/2006/relationships/hyperlink" Target="https://www.mpam.mp.br/images/transparencia/Empenhos_2024/NE_143_a4e64.pdf" TargetMode="External"/><Relationship Id="rId398" Type="http://schemas.openxmlformats.org/officeDocument/2006/relationships/hyperlink" Target="https://www.mpam.mp.br/images/transparencia/Empenhos_2024/NE_185_290b6.pdf" TargetMode="External"/><Relationship Id="rId521" Type="http://schemas.openxmlformats.org/officeDocument/2006/relationships/hyperlink" Target="https://www.mpam.mp.br/images/transparencia/Empenhos_2024/NE_332_e76d5.pdf" TargetMode="External"/><Relationship Id="rId563" Type="http://schemas.openxmlformats.org/officeDocument/2006/relationships/hyperlink" Target="https://www.mpam.mp.br/images/transparencia/Empenhos_2024/NE_396_29785.pdf" TargetMode="External"/><Relationship Id="rId95" Type="http://schemas.openxmlformats.org/officeDocument/2006/relationships/hyperlink" Target="https://www.mpam.mp.br/images/transparencia/Empenhos_2024/NE_36_ae7c3.pdf" TargetMode="External"/><Relationship Id="rId160" Type="http://schemas.openxmlformats.org/officeDocument/2006/relationships/hyperlink" Target="https://www.mpam.mp.br/images/transparencia/Empenhos_2024/NE_105_ac308.pdf" TargetMode="External"/><Relationship Id="rId216" Type="http://schemas.openxmlformats.org/officeDocument/2006/relationships/hyperlink" Target="https://www.mpam.mp.br/images/Contratos/2023/Contrato/CT_04-2023_-_MP-PGJ.pdf_ee471.pdf" TargetMode="External"/><Relationship Id="rId423" Type="http://schemas.openxmlformats.org/officeDocument/2006/relationships/hyperlink" Target="https://www.mpam.mp.br/images/transparencia/Empenhos_2024/NE_217_8e45a.pdf" TargetMode="External"/><Relationship Id="rId258" Type="http://schemas.openxmlformats.org/officeDocument/2006/relationships/hyperlink" Target="https://www.mpam.mp.br/images/transparencia/Empenhos_2023/NE_2021_d5811.pdf" TargetMode="External"/><Relationship Id="rId465" Type="http://schemas.openxmlformats.org/officeDocument/2006/relationships/hyperlink" Target="https://www.mpam.mp.br/images/transparencia/Empenhos_2024/NE_260_33264.pdf" TargetMode="External"/><Relationship Id="rId22" Type="http://schemas.openxmlformats.org/officeDocument/2006/relationships/hyperlink" Target="https://www.mpam.mp.br/images/CT_18-2023_-MP-PGJ_367f2.pdf" TargetMode="External"/><Relationship Id="rId64" Type="http://schemas.openxmlformats.org/officeDocument/2006/relationships/hyperlink" Target="https://www.mpam.mp.br/images/transparencia/Empenhos_2024/NE_5_4f806.pdf" TargetMode="External"/><Relationship Id="rId118" Type="http://schemas.openxmlformats.org/officeDocument/2006/relationships/hyperlink" Target="https://www.mpam.mp.br/images/transparencia/Empenhos_2024/NE_61_2497f.pdf" TargetMode="External"/><Relationship Id="rId325" Type="http://schemas.openxmlformats.org/officeDocument/2006/relationships/hyperlink" Target="https://www.mpam.mp.br/images/transparencia/Empenhos_2024/NE_110_26ba7.pdf" TargetMode="External"/><Relationship Id="rId367" Type="http://schemas.openxmlformats.org/officeDocument/2006/relationships/hyperlink" Target="https://www.mpam.mp.br/images/transparencia/Empenhos_2024/NE_154_58e4f.pdf" TargetMode="External"/><Relationship Id="rId532" Type="http://schemas.openxmlformats.org/officeDocument/2006/relationships/hyperlink" Target="https://www.mpam.mp.br/images/transparencia/Empenhos_2024/NE_343_c0468.pdf" TargetMode="External"/><Relationship Id="rId574" Type="http://schemas.openxmlformats.org/officeDocument/2006/relationships/hyperlink" Target="v" TargetMode="External"/><Relationship Id="rId171" Type="http://schemas.openxmlformats.org/officeDocument/2006/relationships/hyperlink" Target="https://www.mpam.mp.br/images/4%C2%BA_TA_ao_CT_015-2020_-_MP-PGJ_91a1e.pdf" TargetMode="External"/><Relationship Id="rId227" Type="http://schemas.openxmlformats.org/officeDocument/2006/relationships/hyperlink" Target="https://www.mpam.mp.br/images/CT_07-2023_-_MP-PGJ_fb5b5.pdf" TargetMode="External"/><Relationship Id="rId269" Type="http://schemas.openxmlformats.org/officeDocument/2006/relationships/hyperlink" Target="https://www.mpam.mp.br/images/1_TA_ao_CT_N%C2%BA_013-2023_-_MPPGJ_64e36.pdf" TargetMode="External"/><Relationship Id="rId434" Type="http://schemas.openxmlformats.org/officeDocument/2006/relationships/hyperlink" Target="https://www.mpam.mp.br/images/transparencia/Empenhos_2024/NE_228_adf88.pdf" TargetMode="External"/><Relationship Id="rId476" Type="http://schemas.openxmlformats.org/officeDocument/2006/relationships/hyperlink" Target="https://www.mpam.mp.br/images/transparencia/Empenhos_2024/NE_273_ffbb4.pdf" TargetMode="External"/><Relationship Id="rId33" Type="http://schemas.openxmlformats.org/officeDocument/2006/relationships/hyperlink" Target="https://www.mpam.mp.br/images/CT_07-2023_-_MP-PGJ_fb5b5.pdf" TargetMode="External"/><Relationship Id="rId129" Type="http://schemas.openxmlformats.org/officeDocument/2006/relationships/hyperlink" Target="https://www.mpam.mp.br/images/transparencia/Empenhos_2024/NE_74_354b0.pdf" TargetMode="External"/><Relationship Id="rId280" Type="http://schemas.openxmlformats.org/officeDocument/2006/relationships/hyperlink" Target="https://www.mpam.mp.br/images/transparencia/Empenhos_2023/NE_2405_e424c.pdf" TargetMode="External"/><Relationship Id="rId336" Type="http://schemas.openxmlformats.org/officeDocument/2006/relationships/hyperlink" Target="https://www.mpam.mp.br/images/transparencia/Empenhos_2024/NE_121_02940.pdf" TargetMode="External"/><Relationship Id="rId501" Type="http://schemas.openxmlformats.org/officeDocument/2006/relationships/hyperlink" Target="https://www.mpam.mp.br/images/transparencia/Empenhos_2024/NE_307_bd695.pdf" TargetMode="External"/><Relationship Id="rId543" Type="http://schemas.openxmlformats.org/officeDocument/2006/relationships/hyperlink" Target="https://www.mpam.mp.br/images/transparencia/Empenhos_2024/NE_354_2faae.pdf" TargetMode="External"/><Relationship Id="rId75" Type="http://schemas.openxmlformats.org/officeDocument/2006/relationships/hyperlink" Target="https://www.mpam.mp.br/images/transparencia/Empenhos_2024/NE_16_8e0f1.pdf" TargetMode="External"/><Relationship Id="rId140" Type="http://schemas.openxmlformats.org/officeDocument/2006/relationships/hyperlink" Target="https://www.mpam.mp.br/images/transparencia/Empenhos_2024/NE_85_044dd.pdf" TargetMode="External"/><Relationship Id="rId182" Type="http://schemas.openxmlformats.org/officeDocument/2006/relationships/hyperlink" Target="https://www.mpam.mp.br/images/CT_35-2023_-_MP-PGJ_9101e.pdf" TargetMode="External"/><Relationship Id="rId378" Type="http://schemas.openxmlformats.org/officeDocument/2006/relationships/hyperlink" Target="https://www.mpam.mp.br/images/transparencia/Empenhos_2024/NE_165_00b1a.pdf" TargetMode="External"/><Relationship Id="rId403" Type="http://schemas.openxmlformats.org/officeDocument/2006/relationships/hyperlink" Target="https://www.mpam.mp.br/images/transparencia/Empenhos_2024/NE_196_55c32.pdf" TargetMode="External"/><Relationship Id="rId585" Type="http://schemas.openxmlformats.org/officeDocument/2006/relationships/hyperlink" Target="https://www.mpam.mp.br/images/transparencia/Empenhos_2024/NE_446_25185.pdf" TargetMode="External"/><Relationship Id="rId6" Type="http://schemas.openxmlformats.org/officeDocument/2006/relationships/hyperlink" Target="https://www.mpam.mp.br/images/CT_21-2023_-_MP-PGJ_4dc3f.pdf" TargetMode="External"/><Relationship Id="rId238" Type="http://schemas.openxmlformats.org/officeDocument/2006/relationships/hyperlink" Target="https://www.mpam.mp.br/images/transparencia/Empenhos_2023/NE_1494_4a22e.pdf" TargetMode="External"/><Relationship Id="rId445" Type="http://schemas.openxmlformats.org/officeDocument/2006/relationships/hyperlink" Target="https://www.mpam.mp.br/images/transparencia/Empenhos_2024/NE_239_55343.pdf" TargetMode="External"/><Relationship Id="rId487" Type="http://schemas.openxmlformats.org/officeDocument/2006/relationships/hyperlink" Target="https://www.mpam.mp.br/images/transparencia/Empenhos_2024/NE_292_c32aa.pdf" TargetMode="External"/><Relationship Id="rId610" Type="http://schemas.openxmlformats.org/officeDocument/2006/relationships/hyperlink" Target="v" TargetMode="External"/><Relationship Id="rId291" Type="http://schemas.openxmlformats.org/officeDocument/2006/relationships/hyperlink" Target="https://www.mpam.mp.br/images/transparencia/Empenhos_2023/NE_2467_ee152.pdf" TargetMode="External"/><Relationship Id="rId305" Type="http://schemas.openxmlformats.org/officeDocument/2006/relationships/hyperlink" Target="https://www.mpam.mp.br/images/transparencia/Empenhos_2023/NE_2785_46dde.pdf" TargetMode="External"/><Relationship Id="rId347" Type="http://schemas.openxmlformats.org/officeDocument/2006/relationships/hyperlink" Target="https://www.mpam.mp.br/images/transparencia/Empenhos_2024/NE_133_09b09.pdf" TargetMode="External"/><Relationship Id="rId512" Type="http://schemas.openxmlformats.org/officeDocument/2006/relationships/hyperlink" Target="https://www.mpam.mp.br/images/transparencia/Empenhos_2024/NE_318_c6813.pdf" TargetMode="External"/><Relationship Id="rId44" Type="http://schemas.openxmlformats.org/officeDocument/2006/relationships/hyperlink" Target="https://www.mpam.mp.br/images/3_TA_ao_CT_N%C2%BA_022-2021_-_MP-PGJ_3d457.pdf" TargetMode="External"/><Relationship Id="rId86" Type="http://schemas.openxmlformats.org/officeDocument/2006/relationships/hyperlink" Target="https://www.mpam.mp.br/images/transparencia/Empenhos_2024/NE_27_bd6c4.pdf" TargetMode="External"/><Relationship Id="rId151" Type="http://schemas.openxmlformats.org/officeDocument/2006/relationships/hyperlink" Target="https://www.mpam.mp.br/images/transparencia/Empenhos_2024/NE_96_afbe5.pdf" TargetMode="External"/><Relationship Id="rId389" Type="http://schemas.openxmlformats.org/officeDocument/2006/relationships/hyperlink" Target="https://www.mpam.mp.br/images/transparencia/Empenhos_2024/NE_176_61813.pdf" TargetMode="External"/><Relationship Id="rId554" Type="http://schemas.openxmlformats.org/officeDocument/2006/relationships/hyperlink" Target="https://www.mpam.mp.br/images/transparencia/Empenhos_2024/NE_367_8cba4.pdf" TargetMode="External"/><Relationship Id="rId596" Type="http://schemas.openxmlformats.org/officeDocument/2006/relationships/hyperlink" Target="https://www.mpam.mp.br/images/transparencia/Empenhos_2024/NE_457_c5196.pdf" TargetMode="External"/><Relationship Id="rId193" Type="http://schemas.openxmlformats.org/officeDocument/2006/relationships/hyperlink" Target="https://www.mpam.mp.br/images/1%C2%BA_TA_ao_CT_007-2023_-_MP-PGJ_f243c.pdf" TargetMode="External"/><Relationship Id="rId207" Type="http://schemas.openxmlformats.org/officeDocument/2006/relationships/hyperlink" Target="https://www.mpam.mp.br/images/transparencia/Empenhos_2023/NE_12_37648.pdf" TargetMode="External"/><Relationship Id="rId249" Type="http://schemas.openxmlformats.org/officeDocument/2006/relationships/hyperlink" Target="https://www.mpam.mp.br/images/transparencia/Empenhos_2023/NE_1872_3f2e7.pdf" TargetMode="External"/><Relationship Id="rId414" Type="http://schemas.openxmlformats.org/officeDocument/2006/relationships/hyperlink" Target="https://www.mpam.mp.br/images/transparencia/Empenhos_2024/NE_207_4c91c.pdf" TargetMode="External"/><Relationship Id="rId456" Type="http://schemas.openxmlformats.org/officeDocument/2006/relationships/hyperlink" Target="https://www.mpam.mp.br/images/transparencia/Empenhos_2024/NE_251_fb0e5.pdf" TargetMode="External"/><Relationship Id="rId498" Type="http://schemas.openxmlformats.org/officeDocument/2006/relationships/hyperlink" Target="https://www.mpam.mp.br/images/transparencia/Empenhos_2024/NE_304_c695f.pdf" TargetMode="External"/><Relationship Id="rId13" Type="http://schemas.openxmlformats.org/officeDocument/2006/relationships/hyperlink" Target="https://www.mpam.mp.br/images/1%C2%BA_TAP_a_CCT_n%C2%BA_10-2021_-_MP-PGJ_-_2020.007499_951e2.pdf" TargetMode="External"/><Relationship Id="rId109" Type="http://schemas.openxmlformats.org/officeDocument/2006/relationships/hyperlink" Target="https://www.mpam.mp.br/images/transparencia/Empenhos_2024/NE_52_1a99c.pdf" TargetMode="External"/><Relationship Id="rId260" Type="http://schemas.openxmlformats.org/officeDocument/2006/relationships/hyperlink" Target="https://www.mpam.mp.br/images/transparencia/Empenhos_2023/NE_2030_bdaa6.pdf" TargetMode="External"/><Relationship Id="rId316" Type="http://schemas.openxmlformats.org/officeDocument/2006/relationships/hyperlink" Target="https://www.mpam.mp.br/images/transparencia/Empenhos_2023/NE_2934_127b0.pdf" TargetMode="External"/><Relationship Id="rId523" Type="http://schemas.openxmlformats.org/officeDocument/2006/relationships/hyperlink" Target="https://www.mpam.mp.br/images/transparencia/Empenhos_2024/NE_334_188c8.pdf" TargetMode="External"/><Relationship Id="rId55" Type="http://schemas.openxmlformats.org/officeDocument/2006/relationships/hyperlink" Target="https://www.mpam.mp.br/images/CT_01-2024_-_MP-PGJ_ac2a1.pdf" TargetMode="External"/><Relationship Id="rId97" Type="http://schemas.openxmlformats.org/officeDocument/2006/relationships/hyperlink" Target="https://www.mpam.mp.br/images/transparencia/Empenhos_2024/NE_38_8aaff.pdf" TargetMode="External"/><Relationship Id="rId120" Type="http://schemas.openxmlformats.org/officeDocument/2006/relationships/hyperlink" Target="https://www.mpam.mp.br/images/transparencia/Empenhos_2024/NE_63_3bf4a.pdf" TargetMode="External"/><Relationship Id="rId358" Type="http://schemas.openxmlformats.org/officeDocument/2006/relationships/hyperlink" Target="https://www.mpam.mp.br/images/transparencia/Empenhos_2024/NE_145_028a8.pdf" TargetMode="External"/><Relationship Id="rId565" Type="http://schemas.openxmlformats.org/officeDocument/2006/relationships/hyperlink" Target="https://www.mpam.mp.br/images/transparencia/Empenhos_2024/NE_401_f4b0a.pdf" TargetMode="External"/><Relationship Id="rId162" Type="http://schemas.openxmlformats.org/officeDocument/2006/relationships/hyperlink" Target="https://www.mpam.mp.br/images/NE_337_b255d.pdf" TargetMode="External"/><Relationship Id="rId218" Type="http://schemas.openxmlformats.org/officeDocument/2006/relationships/hyperlink" Target="https://www.mpam.mp.br/images/transparencia/Empenhos_2023/NE_258_b4e79.pdf" TargetMode="External"/><Relationship Id="rId425" Type="http://schemas.openxmlformats.org/officeDocument/2006/relationships/hyperlink" Target="https://www.mpam.mp.br/images/transparencia/Empenhos_2024/NE_219_94149.pdf" TargetMode="External"/><Relationship Id="rId467" Type="http://schemas.openxmlformats.org/officeDocument/2006/relationships/hyperlink" Target="https://www.mpam.mp.br/images/transparencia/Empenhos_2024/NE_263_d5e3d.pdf" TargetMode="External"/><Relationship Id="rId271" Type="http://schemas.openxmlformats.org/officeDocument/2006/relationships/hyperlink" Target="https://www.mpam.mp.br/images/transparencia/Empenhos_2023/NE_2212_aa077.pdf" TargetMode="External"/><Relationship Id="rId24" Type="http://schemas.openxmlformats.org/officeDocument/2006/relationships/hyperlink" Target="https://www.mpam.mp.br/images/1%C2%BA_TA_ao_CT_003-2023_-_MP-PGJ_17eef.pdf" TargetMode="External"/><Relationship Id="rId66" Type="http://schemas.openxmlformats.org/officeDocument/2006/relationships/hyperlink" Target="https://www.mpam.mp.br/images/transparencia/Empenhos_2024/NE_7_706c2.pdf" TargetMode="External"/><Relationship Id="rId131" Type="http://schemas.openxmlformats.org/officeDocument/2006/relationships/hyperlink" Target="https://www.mpam.mp.br/images/transparencia/Empenhos_2024/NE_76_df2bb.pdf" TargetMode="External"/><Relationship Id="rId327" Type="http://schemas.openxmlformats.org/officeDocument/2006/relationships/hyperlink" Target="https://www.mpam.mp.br/images/transparencia/Empenhos_2024/NE_112_6232b.pdf" TargetMode="External"/><Relationship Id="rId369" Type="http://schemas.openxmlformats.org/officeDocument/2006/relationships/hyperlink" Target="https://www.mpam.mp.br/images/transparencia/Empenhos_2024/NE_156_5c0a2.pdf" TargetMode="External"/><Relationship Id="rId534" Type="http://schemas.openxmlformats.org/officeDocument/2006/relationships/hyperlink" Target="https://www.mpam.mp.br/images/transparencia/Empenhos_2024/NE_345_1078f.pdf" TargetMode="External"/><Relationship Id="rId576" Type="http://schemas.openxmlformats.org/officeDocument/2006/relationships/hyperlink" Target="https://www.mpam.mp.br/images/transparencia/Empenhos_2024/NE_436_82d67.pdf" TargetMode="External"/><Relationship Id="rId173" Type="http://schemas.openxmlformats.org/officeDocument/2006/relationships/hyperlink" Target="https://www.mpam.mp.br/images/CT_07-2023_-_MP-PGJ_fb5b5.pdf" TargetMode="External"/><Relationship Id="rId229" Type="http://schemas.openxmlformats.org/officeDocument/2006/relationships/hyperlink" Target="https://www.mpam.mp.br/images/CT_15-2023_-_MP-PGJ_777a8.pdf" TargetMode="External"/><Relationship Id="rId380" Type="http://schemas.openxmlformats.org/officeDocument/2006/relationships/hyperlink" Target="https://www.mpam.mp.br/images/transparencia/Empenhos_2024/NE_167_df913.pdf" TargetMode="External"/><Relationship Id="rId436" Type="http://schemas.openxmlformats.org/officeDocument/2006/relationships/hyperlink" Target="https://www.mpam.mp.br/images/transparencia/Empenhos_2024/NE_230_3e4e3.pdf" TargetMode="External"/><Relationship Id="rId601" Type="http://schemas.openxmlformats.org/officeDocument/2006/relationships/hyperlink" Target="https://www.mpam.mp.br/images/transparencia/Empenhos_2024/NE_466_aeda2.pdf" TargetMode="External"/><Relationship Id="rId240" Type="http://schemas.openxmlformats.org/officeDocument/2006/relationships/hyperlink" Target="https://www.mpam.mp.br/images/transparencia/Empenhos_2023/NE_1495_6a4d3.pdf" TargetMode="External"/><Relationship Id="rId478" Type="http://schemas.openxmlformats.org/officeDocument/2006/relationships/hyperlink" Target="https://www.mpam.mp.br/images/transparencia/Empenhos_2024/NE_275_3df00.pdf" TargetMode="External"/><Relationship Id="rId35" Type="http://schemas.openxmlformats.org/officeDocument/2006/relationships/hyperlink" Target="https://www.mpam.mp.br/images/Contratos/2023/Aditivos/5%C2%BA_TA_ao_CT_03-2019_-_MP-PGJ_4f3e5.pdf" TargetMode="External"/><Relationship Id="rId77" Type="http://schemas.openxmlformats.org/officeDocument/2006/relationships/hyperlink" Target="https://www.mpam.mp.br/images/transparencia/Empenhos_2024/NE_18_fbd87.pdf" TargetMode="External"/><Relationship Id="rId100" Type="http://schemas.openxmlformats.org/officeDocument/2006/relationships/hyperlink" Target="https://www.mpam.mp.br/images/transparencia/Empenhos_2024/NE_41_914b9.pdf" TargetMode="External"/><Relationship Id="rId282" Type="http://schemas.openxmlformats.org/officeDocument/2006/relationships/hyperlink" Target="https://www.mpam.mp.br/images/transparencia/Empenhos_2023/NE_2417_42dfa.pdf" TargetMode="External"/><Relationship Id="rId338" Type="http://schemas.openxmlformats.org/officeDocument/2006/relationships/hyperlink" Target="https://www.mpam.mp.br/images/transparencia/Empenhos_2024/NE_123_fc48a.pdf" TargetMode="External"/><Relationship Id="rId503" Type="http://schemas.openxmlformats.org/officeDocument/2006/relationships/hyperlink" Target="https://www.mpam.mp.br/images/transparencia/Empenhos_2024/NE_309_34165.pdf" TargetMode="External"/><Relationship Id="rId545" Type="http://schemas.openxmlformats.org/officeDocument/2006/relationships/hyperlink" Target="https://www.mpam.mp.br/images/transparencia/Empenhos_2024/NE_356_dc5de.pdf" TargetMode="External"/><Relationship Id="rId587" Type="http://schemas.openxmlformats.org/officeDocument/2006/relationships/hyperlink" Target="https://www.mpam.mp.br/images/transparencia/Empenhos_2024/NE_448_00827.pdf" TargetMode="External"/><Relationship Id="rId8" Type="http://schemas.openxmlformats.org/officeDocument/2006/relationships/hyperlink" Target="https://www.mpam.mp.br/images/1%C2%BA_TAP_a_TCS_n%C2%BA_10-2021_-_MP-PGJ_-_2021.007091_ec916.pdf" TargetMode="External"/><Relationship Id="rId142" Type="http://schemas.openxmlformats.org/officeDocument/2006/relationships/hyperlink" Target="https://www.mpam.mp.br/images/transparencia/Empenhos_2024/NE_87_ae56d.pdf" TargetMode="External"/><Relationship Id="rId184" Type="http://schemas.openxmlformats.org/officeDocument/2006/relationships/hyperlink" Target="https://www.mpam.mp.br/images/CT_32-2023_-_MP-PGJ_e5538.pdf" TargetMode="External"/><Relationship Id="rId391" Type="http://schemas.openxmlformats.org/officeDocument/2006/relationships/hyperlink" Target="https://www.mpam.mp.br/images/transparencia/Empenhos_2024/NE_178_f09e3.pdf" TargetMode="External"/><Relationship Id="rId405" Type="http://schemas.openxmlformats.org/officeDocument/2006/relationships/hyperlink" Target="https://www.mpam.mp.br/images/transparencia/Empenhos_2024/NE_198_3f036.pdf" TargetMode="External"/><Relationship Id="rId447" Type="http://schemas.openxmlformats.org/officeDocument/2006/relationships/hyperlink" Target="https://www.mpam.mp.br/images/transparencia/Empenhos_2024/NE_242_d8039.pdf" TargetMode="External"/><Relationship Id="rId612" Type="http://schemas.openxmlformats.org/officeDocument/2006/relationships/printerSettings" Target="../printerSettings/printerSettings1.bin"/><Relationship Id="rId251" Type="http://schemas.openxmlformats.org/officeDocument/2006/relationships/hyperlink" Target="https://www.mpam.mp.br/images/transparencia/Empenhos_2023/NE_1874_49912.pdf" TargetMode="External"/><Relationship Id="rId489" Type="http://schemas.openxmlformats.org/officeDocument/2006/relationships/hyperlink" Target="https://www.mpam.mp.br/images/transparencia/Empenhos_2024/NE_294_d4a6e.pdf" TargetMode="External"/><Relationship Id="rId46" Type="http://schemas.openxmlformats.org/officeDocument/2006/relationships/hyperlink" Target="https://www.mpam.mp.br/images/2%C2%BA_TA_ao_CT_013-2021_-_MP-PGJ_f9615.pdf" TargetMode="External"/><Relationship Id="rId293" Type="http://schemas.openxmlformats.org/officeDocument/2006/relationships/hyperlink" Target="https://www.mpam.mp.br/images/transparencia/Empenhos_2023/ne_2470_43a1d.pdf" TargetMode="External"/><Relationship Id="rId307" Type="http://schemas.openxmlformats.org/officeDocument/2006/relationships/hyperlink" Target="https://www.mpam.mp.br/images/transparencia/Empenhos_2023/NE_2791_a94ef.pdf" TargetMode="External"/><Relationship Id="rId349" Type="http://schemas.openxmlformats.org/officeDocument/2006/relationships/hyperlink" Target="https://www.mpam.mp.br/images/transparencia/Empenhos_2024/NE_135_8ff0a.pdf" TargetMode="External"/><Relationship Id="rId514" Type="http://schemas.openxmlformats.org/officeDocument/2006/relationships/hyperlink" Target="https://www.mpam.mp.br/images/transparencia/Empenhos_2024/NE_320_3d18c.pdf" TargetMode="External"/><Relationship Id="rId556" Type="http://schemas.openxmlformats.org/officeDocument/2006/relationships/hyperlink" Target="https://www.mpam.mp.br/images/transparencia/Empenhos_2024/NE_369_8c1a2.pdf" TargetMode="External"/><Relationship Id="rId88" Type="http://schemas.openxmlformats.org/officeDocument/2006/relationships/hyperlink" Target="https://www.mpam.mp.br/images/transparencia/Empenhos_2024/NE_29_d261d.pdf" TargetMode="External"/><Relationship Id="rId111" Type="http://schemas.openxmlformats.org/officeDocument/2006/relationships/hyperlink" Target="https://www.mpam.mp.br/images/transparencia/Empenhos_2024/NE_54_a6ec5.pdf" TargetMode="External"/><Relationship Id="rId153" Type="http://schemas.openxmlformats.org/officeDocument/2006/relationships/hyperlink" Target="https://www.mpam.mp.br/images/transparencia/Empenhos_2024/NE_98_7dd5f.pdf" TargetMode="External"/><Relationship Id="rId195" Type="http://schemas.openxmlformats.org/officeDocument/2006/relationships/hyperlink" Target="https://www.mpam.mp.br/images/1%C2%BA_TA_ao_CT_010-2023_-_MP-PGJ_c8f39.pdf" TargetMode="External"/><Relationship Id="rId209" Type="http://schemas.openxmlformats.org/officeDocument/2006/relationships/hyperlink" Target="https://www.mpam.mp.br/images/transparencia/Empenhos_2023/NE_38_08e96.pdf" TargetMode="External"/><Relationship Id="rId360" Type="http://schemas.openxmlformats.org/officeDocument/2006/relationships/hyperlink" Target="https://www.mpam.mp.br/images/transparencia/Empenhos_2024/NE_147_9c2f0.pdf" TargetMode="External"/><Relationship Id="rId416" Type="http://schemas.openxmlformats.org/officeDocument/2006/relationships/hyperlink" Target="https://www.mpam.mp.br/images/transparencia/Empenhos_2024/NE_209_0cb4e.pdf" TargetMode="External"/><Relationship Id="rId598" Type="http://schemas.openxmlformats.org/officeDocument/2006/relationships/hyperlink" Target="https://www.mpam.mp.br/images/transparencia/Empenhos_2024/NE_459_13799.pdf" TargetMode="External"/><Relationship Id="rId220" Type="http://schemas.openxmlformats.org/officeDocument/2006/relationships/hyperlink" Target="https://www.mpam.mp.br/images/transparencia/Empenhos_2023/NE_414_d5dcb.pdf" TargetMode="External"/><Relationship Id="rId458" Type="http://schemas.openxmlformats.org/officeDocument/2006/relationships/hyperlink" Target="https://www.mpam.mp.br/images/transparencia/Empenhos_2024/NE_253_b9996.pdf" TargetMode="External"/><Relationship Id="rId15" Type="http://schemas.openxmlformats.org/officeDocument/2006/relationships/hyperlink" Target="https://www.mpam.mp.br/images/Contratos/2023/Aditivos/2%C2%BA_TA_ao_CT_33-2022_-_MP-PGJ_1cc42.pdf" TargetMode="External"/><Relationship Id="rId57" Type="http://schemas.openxmlformats.org/officeDocument/2006/relationships/hyperlink" Target="https://www.mpam.mp.br/images/4%C2%BA_TAP_a_CESS%C3%83O_ONEROSA_N%C2%BA_01-2021_-_MP-PGJ_-_2022.008949_584c8.pdf" TargetMode="External"/><Relationship Id="rId262" Type="http://schemas.openxmlformats.org/officeDocument/2006/relationships/hyperlink" Target="https://www.mpam.mp.br/images/transparencia/Empenhos_2023/NE_2053_ba607.pdf" TargetMode="External"/><Relationship Id="rId318" Type="http://schemas.openxmlformats.org/officeDocument/2006/relationships/hyperlink" Target="https://www.mpam.mp.br/images/transparencia/Empenhos_2023/NE_2938_80097.pdf" TargetMode="External"/><Relationship Id="rId525" Type="http://schemas.openxmlformats.org/officeDocument/2006/relationships/hyperlink" Target="https://www.mpam.mp.br/images/transparencia/Empenhos_2024/NE_336_b5802.pdf" TargetMode="External"/><Relationship Id="rId567" Type="http://schemas.openxmlformats.org/officeDocument/2006/relationships/hyperlink" Target="https://www.mpam.mp.br/images/transparencia/Empenhos_2024/NE_404_2aca0.pdf" TargetMode="External"/><Relationship Id="rId99" Type="http://schemas.openxmlformats.org/officeDocument/2006/relationships/hyperlink" Target="https://www.mpam.mp.br/images/transparencia/Empenhos_2024/NE_40_21512.pdf" TargetMode="External"/><Relationship Id="rId122" Type="http://schemas.openxmlformats.org/officeDocument/2006/relationships/hyperlink" Target="https://www.mpam.mp.br/images/transparencia/Empenhos_2024/NE_65_40537.pdf" TargetMode="External"/><Relationship Id="rId164" Type="http://schemas.openxmlformats.org/officeDocument/2006/relationships/hyperlink" Target="https://www.mpam.mp.br/images/transparencia/Empenhos_2023/NE_1523_df0d1.pdf" TargetMode="External"/><Relationship Id="rId371" Type="http://schemas.openxmlformats.org/officeDocument/2006/relationships/hyperlink" Target="https://www.mpam.mp.br/images/transparencia/Empenhos_2024/NE_158_c80d5.pdf" TargetMode="External"/><Relationship Id="rId427" Type="http://schemas.openxmlformats.org/officeDocument/2006/relationships/hyperlink" Target="https://www.mpam.mp.br/images/transparencia/Empenhos_2024/NE_221_4fbc3.pdf" TargetMode="External"/><Relationship Id="rId469" Type="http://schemas.openxmlformats.org/officeDocument/2006/relationships/hyperlink" Target="https://www.mpam.mp.br/images/transparencia/Empenhos_2024/NE_265_05250.pdf" TargetMode="External"/><Relationship Id="rId26" Type="http://schemas.openxmlformats.org/officeDocument/2006/relationships/hyperlink" Target="https://www.mpam.mp.br/images/CT_08-2023_-_MP-PGJ_dc9c9.pdf" TargetMode="External"/><Relationship Id="rId231" Type="http://schemas.openxmlformats.org/officeDocument/2006/relationships/hyperlink" Target="https://www.mpam.mp.br/images/transparencia/Empenhos_2023/NE_998_42709.pdf" TargetMode="External"/><Relationship Id="rId273" Type="http://schemas.openxmlformats.org/officeDocument/2006/relationships/hyperlink" Target="https://www.mpam.mp.br/images/transparencia/Empenhos_2023/NE_2255_212c4.pdf" TargetMode="External"/><Relationship Id="rId329" Type="http://schemas.openxmlformats.org/officeDocument/2006/relationships/hyperlink" Target="https://www.mpam.mp.br/images/transparencia/Empenhos_2024/NE_114_618bd.pdf" TargetMode="External"/><Relationship Id="rId480" Type="http://schemas.openxmlformats.org/officeDocument/2006/relationships/hyperlink" Target="https://www.mpam.mp.br/images/transparencia/Empenhos_2024/NE_283_61ddc.pdf" TargetMode="External"/><Relationship Id="rId536" Type="http://schemas.openxmlformats.org/officeDocument/2006/relationships/hyperlink" Target="https://www.mpam.mp.br/images/transparencia/Empenhos_2024/NE_347_6fb1d.pdf" TargetMode="External"/><Relationship Id="rId68" Type="http://schemas.openxmlformats.org/officeDocument/2006/relationships/hyperlink" Target="https://www.mpam.mp.br/images/transparencia/Empenhos_2024/NE_9_20158.pdf" TargetMode="External"/><Relationship Id="rId133" Type="http://schemas.openxmlformats.org/officeDocument/2006/relationships/hyperlink" Target="https://www.mpam.mp.br/images/transparencia/Empenhos_2024/NE_78_74884.pdf" TargetMode="External"/><Relationship Id="rId175" Type="http://schemas.openxmlformats.org/officeDocument/2006/relationships/hyperlink" Target="https://www.mpam.mp.br/images/transparencia/Empenhos_2024/NE_93_e2da9.pdf" TargetMode="External"/><Relationship Id="rId340" Type="http://schemas.openxmlformats.org/officeDocument/2006/relationships/hyperlink" Target="https://www.mpam.mp.br/images/transparencia/Empenhos_2024/NE_126_2d5d4.pdf" TargetMode="External"/><Relationship Id="rId578" Type="http://schemas.openxmlformats.org/officeDocument/2006/relationships/hyperlink" Target="https://www.mpam.mp.br/images/transparencia/Empenhos_2024/NE_438_b8788.pdf" TargetMode="External"/><Relationship Id="rId200" Type="http://schemas.openxmlformats.org/officeDocument/2006/relationships/hyperlink" Target="https://www.mpam.mp.br/images/1%C2%BA_TAP_ao_CT_043-2018-MP-PGJ_9af47.pdf" TargetMode="External"/><Relationship Id="rId382" Type="http://schemas.openxmlformats.org/officeDocument/2006/relationships/hyperlink" Target="https://www.mpam.mp.br/images/transparencia/Empenhos_2024/NE_169_12ac6.pdf" TargetMode="External"/><Relationship Id="rId438" Type="http://schemas.openxmlformats.org/officeDocument/2006/relationships/hyperlink" Target="https://www.mpam.mp.br/images/transparencia/Empenhos_2024/NE_232_53b55.pdf" TargetMode="External"/><Relationship Id="rId603" Type="http://schemas.openxmlformats.org/officeDocument/2006/relationships/hyperlink" Target="https://www.mpam.mp.br/images/transparencia/Empenhos_2024/NE_468_6faae.pdf" TargetMode="External"/><Relationship Id="rId242" Type="http://schemas.openxmlformats.org/officeDocument/2006/relationships/hyperlink" Target="https://www.mpam.mp.br/images/Transpar%C3%AAncia_2023/CONTRATO_EM_ELABORA%C3%87%C3%83O_94ff0.pdf" TargetMode="External"/><Relationship Id="rId284" Type="http://schemas.openxmlformats.org/officeDocument/2006/relationships/hyperlink" Target="https://www.mpam.mp.br/images/transparencia/Empenhos_2023/NE_2421_88239.pdf" TargetMode="External"/><Relationship Id="rId491" Type="http://schemas.openxmlformats.org/officeDocument/2006/relationships/hyperlink" Target="https://www.mpam.mp.br/images/transparencia/Empenhos_2024/NE_296_74f12.pdf" TargetMode="External"/><Relationship Id="rId505" Type="http://schemas.openxmlformats.org/officeDocument/2006/relationships/hyperlink" Target="https://www.mpam.mp.br/images/transparencia/Empenhos_2024/NE_311_c2072.pdf" TargetMode="External"/><Relationship Id="rId37" Type="http://schemas.openxmlformats.org/officeDocument/2006/relationships/hyperlink" Target="https://www.mpam.mp.br/images/2%C2%BA_TA_ao_CT_012-2021_-_MP-PGJ_3e59d.pdf" TargetMode="External"/><Relationship Id="rId79" Type="http://schemas.openxmlformats.org/officeDocument/2006/relationships/hyperlink" Target="https://www.mpam.mp.br/images/transparencia/Empenhos_2024/NE_20_76cf1.pdf" TargetMode="External"/><Relationship Id="rId102" Type="http://schemas.openxmlformats.org/officeDocument/2006/relationships/hyperlink" Target="https://www.mpam.mp.br/images/transparencia/Empenhos_2024/NE_43_87c9c.pdf" TargetMode="External"/><Relationship Id="rId144" Type="http://schemas.openxmlformats.org/officeDocument/2006/relationships/hyperlink" Target="https://www.mpam.mp.br/images/transparencia/Empenhos_2024/NE_89_a27db.pdf" TargetMode="External"/><Relationship Id="rId547" Type="http://schemas.openxmlformats.org/officeDocument/2006/relationships/hyperlink" Target="https://www.mpam.mp.br/images/transparencia/Empenhos_2024/NE_358_58aae.pdf" TargetMode="External"/><Relationship Id="rId589" Type="http://schemas.openxmlformats.org/officeDocument/2006/relationships/hyperlink" Target="https://www.mpam.mp.br/images/transparencia/Empenhos_2024/NE_450_31adc.pdf" TargetMode="External"/><Relationship Id="rId90" Type="http://schemas.openxmlformats.org/officeDocument/2006/relationships/hyperlink" Target="https://www.mpam.mp.br/images/transparencia/Empenhos_2024/NE_31_08fa0.pdf" TargetMode="External"/><Relationship Id="rId186" Type="http://schemas.openxmlformats.org/officeDocument/2006/relationships/hyperlink" Target="https://www.mpam.mp.br/images/2_TA_ao_CT_N%C2%BA_033-2021-MP-PGJ_5ca34.pdf" TargetMode="External"/><Relationship Id="rId351" Type="http://schemas.openxmlformats.org/officeDocument/2006/relationships/hyperlink" Target="https://www.mpam.mp.br/images/transparencia/Empenhos_2024/NE_137_8a138.pdf" TargetMode="External"/><Relationship Id="rId393" Type="http://schemas.openxmlformats.org/officeDocument/2006/relationships/hyperlink" Target="https://www.mpam.mp.br/images/transparencia/Empenhos_2024/NE_180_b88ac.pdf" TargetMode="External"/><Relationship Id="rId407" Type="http://schemas.openxmlformats.org/officeDocument/2006/relationships/hyperlink" Target="https://www.mpam.mp.br/images/transparencia/Empenhos_2024/NE_200_bb6c9.pdf" TargetMode="External"/><Relationship Id="rId449" Type="http://schemas.openxmlformats.org/officeDocument/2006/relationships/hyperlink" Target="https://www.mpam.mp.br/images/transparencia/Empenhos_2024/NE_244_7717f.pdf" TargetMode="External"/><Relationship Id="rId211" Type="http://schemas.openxmlformats.org/officeDocument/2006/relationships/hyperlink" Target="https://www.mpam.mp.br/images/transparencia/Empenhos_2023/NE_41_e8dfc.pdf" TargetMode="External"/><Relationship Id="rId253" Type="http://schemas.openxmlformats.org/officeDocument/2006/relationships/hyperlink" Target="https://www.mpam.mp.br/images/transparencia/Empenhos_2023/NE_1899_9d980.pdf" TargetMode="External"/><Relationship Id="rId295" Type="http://schemas.openxmlformats.org/officeDocument/2006/relationships/hyperlink" Target="https://www.mpam.mp.br/images/transparencia/Empenhos_2023/NE_2513_f12fc.pdf" TargetMode="External"/><Relationship Id="rId309" Type="http://schemas.openxmlformats.org/officeDocument/2006/relationships/hyperlink" Target="https://www.mpam.mp.br/images/transparencia/Empenhos_2023/NE_2793_2705b.pdf" TargetMode="External"/><Relationship Id="rId460" Type="http://schemas.openxmlformats.org/officeDocument/2006/relationships/hyperlink" Target="https://www.mpam.mp.br/images/transparencia/Empenhos_2024/NE_255_d82c6.pdf" TargetMode="External"/><Relationship Id="rId516" Type="http://schemas.openxmlformats.org/officeDocument/2006/relationships/hyperlink" Target="https://www.mpam.mp.br/images/transparencia/Empenhos_2024/NE_326_4d8ba.pdf" TargetMode="External"/><Relationship Id="rId48" Type="http://schemas.openxmlformats.org/officeDocument/2006/relationships/hyperlink" Target="https://www.mpam.mp.br/images/1%C2%BA_TA_ao_CT_002-2020_-_MP-PGJ_47141.pdf" TargetMode="External"/><Relationship Id="rId113" Type="http://schemas.openxmlformats.org/officeDocument/2006/relationships/hyperlink" Target="https://www.mpam.mp.br/images/transparencia/Empenhos_2024/NE_56_beaa3.pdf" TargetMode="External"/><Relationship Id="rId320" Type="http://schemas.openxmlformats.org/officeDocument/2006/relationships/hyperlink" Target="https://www.mpam.mp.br/images/CT_04-2024_-_MP-PGJ_9c22c.pdf" TargetMode="External"/><Relationship Id="rId558" Type="http://schemas.openxmlformats.org/officeDocument/2006/relationships/hyperlink" Target="https://www.mpam.mp.br/images/transparencia/Empenhos_2024/NE_371_82d11.pdf" TargetMode="External"/><Relationship Id="rId155" Type="http://schemas.openxmlformats.org/officeDocument/2006/relationships/hyperlink" Target="https://www.mpam.mp.br/images/transparencia/Empenhos_2024/NE_100_6a6af.pdf" TargetMode="External"/><Relationship Id="rId197" Type="http://schemas.openxmlformats.org/officeDocument/2006/relationships/hyperlink" Target="https://www.mpam.mp.br/images/1%C2%BA_TA_ao_CT_31-2023_-_MP-PGJ_8dd17.pdf" TargetMode="External"/><Relationship Id="rId362" Type="http://schemas.openxmlformats.org/officeDocument/2006/relationships/hyperlink" Target="https://www.mpam.mp.br/images/transparencia/Empenhos_2024/NE_149_e1e78.pdf" TargetMode="External"/><Relationship Id="rId418" Type="http://schemas.openxmlformats.org/officeDocument/2006/relationships/hyperlink" Target="https://www.mpam.mp.br/images/transparencia/Empenhos_2024/NE_212_2740e.pdf" TargetMode="External"/><Relationship Id="rId222" Type="http://schemas.openxmlformats.org/officeDocument/2006/relationships/hyperlink" Target="https://www.mpam.mp.br/images/transparencia/Empenhos_2023/NE_415_e35c0.pdf" TargetMode="External"/><Relationship Id="rId264" Type="http://schemas.openxmlformats.org/officeDocument/2006/relationships/hyperlink" Target="https://www.mpam.mp.br/images/transparencia/Empenhos_2023/NE_2095_428e7.pdf" TargetMode="External"/><Relationship Id="rId471" Type="http://schemas.openxmlformats.org/officeDocument/2006/relationships/hyperlink" Target="https://www.mpam.mp.br/images/transparencia/Empenhos_2024/NE_267_b13d2.pdf" TargetMode="External"/><Relationship Id="rId17" Type="http://schemas.openxmlformats.org/officeDocument/2006/relationships/hyperlink" Target="https://www.mpam.mp.br/images/1%C2%BA_TAP_a_CT_n%C2%BA_26-2022_-_MP-PGJ_-_2022.003026_b6177.pdf" TargetMode="External"/><Relationship Id="rId59" Type="http://schemas.openxmlformats.org/officeDocument/2006/relationships/hyperlink" Target="https://www.mpam.mp.br/images/2%C2%BA_TAP_a_CT_n%C2%BA_33-2019_-_MP-PGJ_-_2021.018738_0778e.pdf" TargetMode="External"/><Relationship Id="rId124" Type="http://schemas.openxmlformats.org/officeDocument/2006/relationships/hyperlink" Target="https://www.mpam.mp.br/images/transparencia/Empenhos_2024/NE_67_e931e.pdf" TargetMode="External"/><Relationship Id="rId527" Type="http://schemas.openxmlformats.org/officeDocument/2006/relationships/hyperlink" Target="https://www.mpam.mp.br/images/transparencia/Empenhos_2024/NE_338_8a989.pdf" TargetMode="External"/><Relationship Id="rId569" Type="http://schemas.openxmlformats.org/officeDocument/2006/relationships/hyperlink" Target="https://www.mpam.mp.br/images/transparencia/Empenhos_2024/NE_429_953a3.pdf" TargetMode="External"/><Relationship Id="rId70" Type="http://schemas.openxmlformats.org/officeDocument/2006/relationships/hyperlink" Target="https://www.mpam.mp.br/images/transparencia/Empenhos_2024/NE_11_846f1.pdf" TargetMode="External"/><Relationship Id="rId166" Type="http://schemas.openxmlformats.org/officeDocument/2006/relationships/hyperlink" Target="https://www.mpam.mp.br/images/transparencia/Empenhos_2023/NE_1828_4a529.pdf" TargetMode="External"/><Relationship Id="rId331" Type="http://schemas.openxmlformats.org/officeDocument/2006/relationships/hyperlink" Target="https://www.mpam.mp.br/images/transparencia/Empenhos_2024/NE_116_fb47a.pdf" TargetMode="External"/><Relationship Id="rId373" Type="http://schemas.openxmlformats.org/officeDocument/2006/relationships/hyperlink" Target="https://www.mpam.mp.br/images/transparencia/Empenhos_2024/NE_160_7ec34.pdf" TargetMode="External"/><Relationship Id="rId429" Type="http://schemas.openxmlformats.org/officeDocument/2006/relationships/hyperlink" Target="https://www.mpam.mp.br/images/transparencia/Empenhos_2024/NE_223_d9d35.pdf" TargetMode="External"/><Relationship Id="rId580" Type="http://schemas.openxmlformats.org/officeDocument/2006/relationships/hyperlink" Target="https://www.mpam.mp.br/images/transparencia/Empenhos_2024/NE_441_14cb0.pdf" TargetMode="External"/><Relationship Id="rId1" Type="http://schemas.openxmlformats.org/officeDocument/2006/relationships/hyperlink" Target="https://www.mpam.mp.br/images/CT_24-2023_-_MP-PGJ_933fa.pdf" TargetMode="External"/><Relationship Id="rId233" Type="http://schemas.openxmlformats.org/officeDocument/2006/relationships/hyperlink" Target="https://www.mpam.mp.br/images/CCT_n%C2%BA_04-MP-PGJ_77d39.pdf" TargetMode="External"/><Relationship Id="rId440" Type="http://schemas.openxmlformats.org/officeDocument/2006/relationships/hyperlink" Target="https://www.mpam.mp.br/images/transparencia/Empenhos_2024/NE_234_09dd5.pdf" TargetMode="External"/><Relationship Id="rId28" Type="http://schemas.openxmlformats.org/officeDocument/2006/relationships/hyperlink" Target="https://www.mpam.mp.br/images/CT_12-2023_-_MP-PGJ_f3cba.pdf" TargetMode="External"/><Relationship Id="rId275" Type="http://schemas.openxmlformats.org/officeDocument/2006/relationships/hyperlink" Target="https://www.mpam.mp.br/images/transparencia/Empenhos_2023/NE_2324_55e0c.pdf" TargetMode="External"/><Relationship Id="rId300" Type="http://schemas.openxmlformats.org/officeDocument/2006/relationships/hyperlink" Target="https://www.mpam.mp.br/images/transparencia/Empenhos_2023/NE_2648_eb1ab.pdf" TargetMode="External"/><Relationship Id="rId482" Type="http://schemas.openxmlformats.org/officeDocument/2006/relationships/hyperlink" Target="https://www.mpam.mp.br/images/transparencia/Empenhos_2024/NE_286_5a3ae.pdf" TargetMode="External"/><Relationship Id="rId538" Type="http://schemas.openxmlformats.org/officeDocument/2006/relationships/hyperlink" Target="https://www.mpam.mp.br/images/transparencia/Empenhos_2024/NE_349_75f0e.pdf" TargetMode="External"/><Relationship Id="rId81" Type="http://schemas.openxmlformats.org/officeDocument/2006/relationships/hyperlink" Target="https://www.mpam.mp.br/images/transparencia/Empenhos_2024/NE_22_46ed0.pdf" TargetMode="External"/><Relationship Id="rId135" Type="http://schemas.openxmlformats.org/officeDocument/2006/relationships/hyperlink" Target="https://www.mpam.mp.br/images/transparencia/Empenhos_2024/NE_80_41a11.pdf" TargetMode="External"/><Relationship Id="rId177" Type="http://schemas.openxmlformats.org/officeDocument/2006/relationships/hyperlink" Target="https://www.mpam.mp.br/images/1%C2%BA_TA_ao_CCT_01-2022_-_MP-PGJ_50c1e.pdf" TargetMode="External"/><Relationship Id="rId342" Type="http://schemas.openxmlformats.org/officeDocument/2006/relationships/hyperlink" Target="https://www.mpam.mp.br/images/transparencia/Empenhos_2024/NE_128_c88fc.pdf" TargetMode="External"/><Relationship Id="rId384" Type="http://schemas.openxmlformats.org/officeDocument/2006/relationships/hyperlink" Target="https://www.mpam.mp.br/images/transparencia/Empenhos_2024/NE_171_1308b.pdf" TargetMode="External"/><Relationship Id="rId591" Type="http://schemas.openxmlformats.org/officeDocument/2006/relationships/hyperlink" Target="https://www.mpam.mp.br/images/transparencia/Empenhos_2024/NE_452_b5bc9.pdf" TargetMode="External"/><Relationship Id="rId605" Type="http://schemas.openxmlformats.org/officeDocument/2006/relationships/hyperlink" Target="https://www.mpam.mp.br/images/transparencia/Empenhos_2024/NE_470_30cbd.pdf" TargetMode="External"/><Relationship Id="rId202" Type="http://schemas.openxmlformats.org/officeDocument/2006/relationships/hyperlink" Target="https://www.mpam.mp.br/images/NE_1226_54c92.pdf" TargetMode="External"/><Relationship Id="rId244" Type="http://schemas.openxmlformats.org/officeDocument/2006/relationships/hyperlink" Target="https://www.mpam.mp.br/images/2%C2%BA_TA_ao_CT_013-2021_-_MP-PGJ_f9615.pdf" TargetMode="External"/><Relationship Id="rId39" Type="http://schemas.openxmlformats.org/officeDocument/2006/relationships/hyperlink" Target="https://www.mpam.mp.br/images/Contratos/2022/Carta_Contrato/CC_05-2022_MP_-_PGJ_596f4.pdf" TargetMode="External"/><Relationship Id="rId286" Type="http://schemas.openxmlformats.org/officeDocument/2006/relationships/hyperlink" Target="https://www.mpam.mp.br/images/transparencia/Empenhos_2023/NE_2423_68dd5.pdf" TargetMode="External"/><Relationship Id="rId451" Type="http://schemas.openxmlformats.org/officeDocument/2006/relationships/hyperlink" Target="https://www.mpam.mp.br/images/transparencia/Empenhos_2024/NE_246_56f7a.pdf" TargetMode="External"/><Relationship Id="rId493" Type="http://schemas.openxmlformats.org/officeDocument/2006/relationships/hyperlink" Target="https://www.mpam.mp.br/images/transparencia/Empenhos_2024/NE_299_b56db.pdf" TargetMode="External"/><Relationship Id="rId507" Type="http://schemas.openxmlformats.org/officeDocument/2006/relationships/hyperlink" Target="https://www.mpam.mp.br/images/transparencia/Empenhos_2024/NE_313_c66a7.pdf" TargetMode="External"/><Relationship Id="rId549" Type="http://schemas.openxmlformats.org/officeDocument/2006/relationships/hyperlink" Target="https://www.mpam.mp.br/images/transparencia/Empenhos_2024/NE_360_7c161.pdf" TargetMode="External"/><Relationship Id="rId50" Type="http://schemas.openxmlformats.org/officeDocument/2006/relationships/hyperlink" Target="https://www.mpam.mp.br/images/1_TA_ao_CT_N%C2%BA_013-2023_-_MPPGJ_64e36.pdf" TargetMode="External"/><Relationship Id="rId104" Type="http://schemas.openxmlformats.org/officeDocument/2006/relationships/hyperlink" Target="https://www.mpam.mp.br/images/transparencia/Empenhos_2024/NE_45_60b0a.pdf" TargetMode="External"/><Relationship Id="rId146" Type="http://schemas.openxmlformats.org/officeDocument/2006/relationships/hyperlink" Target="https://www.mpam.mp.br/images/transparencia/Empenhos_2024/NE_91_793f1.pdf" TargetMode="External"/><Relationship Id="rId188" Type="http://schemas.openxmlformats.org/officeDocument/2006/relationships/hyperlink" Target="https://www.mpam.mp.br/images/CT_27-2023_-_MP-PGJ_4f2c8.pdf" TargetMode="External"/><Relationship Id="rId311" Type="http://schemas.openxmlformats.org/officeDocument/2006/relationships/hyperlink" Target="https://www.mpam.mp.br/images/transparencia/Empenhos_2023/NE_2796_dcf00.pdf" TargetMode="External"/><Relationship Id="rId353" Type="http://schemas.openxmlformats.org/officeDocument/2006/relationships/hyperlink" Target="https://www.mpam.mp.br/images/transparencia/Empenhos_2024/NE_140_32cce.pdf" TargetMode="External"/><Relationship Id="rId395" Type="http://schemas.openxmlformats.org/officeDocument/2006/relationships/hyperlink" Target="https://www.mpam.mp.br/images/transparencia/Empenhos_2024/NE_182_aba79.pdf" TargetMode="External"/><Relationship Id="rId409" Type="http://schemas.openxmlformats.org/officeDocument/2006/relationships/hyperlink" Target="https://www.mpam.mp.br/images/transparencia/Empenhos_2024/NE_202_54673.pdf" TargetMode="External"/><Relationship Id="rId560" Type="http://schemas.openxmlformats.org/officeDocument/2006/relationships/hyperlink" Target="https://www.mpam.mp.br/images/transparencia/Empenhos_2024/NE_373_0c390.pdf" TargetMode="External"/><Relationship Id="rId92" Type="http://schemas.openxmlformats.org/officeDocument/2006/relationships/hyperlink" Target="https://www.mpam.mp.br/images/transparencia/Empenhos_2024/NE_33_cc5ea.pdf" TargetMode="External"/><Relationship Id="rId213" Type="http://schemas.openxmlformats.org/officeDocument/2006/relationships/hyperlink" Target="https://www.mpam.mp.br/images/transparencia/Empenhos_2023/NE_122_816bf.pdf" TargetMode="External"/><Relationship Id="rId420" Type="http://schemas.openxmlformats.org/officeDocument/2006/relationships/hyperlink" Target="https://www.mpam.mp.br/images/transparencia/Empenhos_2024/NE_214_ca0c2.pdf" TargetMode="External"/><Relationship Id="rId255" Type="http://schemas.openxmlformats.org/officeDocument/2006/relationships/hyperlink" Target="https://www.mpam.mp.br/images/3_TA_ao_CT_N%C2%BA_022-2021_-_MP-PGJ_3d457.pdf" TargetMode="External"/><Relationship Id="rId297" Type="http://schemas.openxmlformats.org/officeDocument/2006/relationships/hyperlink" Target="https://www.mpam.mp.br/images/transparencia/Empenhos_2023/NE_2529_2be42.pdf" TargetMode="External"/><Relationship Id="rId462" Type="http://schemas.openxmlformats.org/officeDocument/2006/relationships/hyperlink" Target="https://www.mpam.mp.br/images/transparencia/Empenhos_2024/NE_257_9b5cc.pdf" TargetMode="External"/><Relationship Id="rId518" Type="http://schemas.openxmlformats.org/officeDocument/2006/relationships/hyperlink" Target="https://www.mpam.mp.br/images/transparencia/Empenhos_2024/NE_328_ab075.pdf" TargetMode="External"/><Relationship Id="rId115" Type="http://schemas.openxmlformats.org/officeDocument/2006/relationships/hyperlink" Target="https://www.mpam.mp.br/images/transparencia/Empenhos_2024/NE_58_ad012.pdf" TargetMode="External"/><Relationship Id="rId157" Type="http://schemas.openxmlformats.org/officeDocument/2006/relationships/hyperlink" Target="https://www.mpam.mp.br/images/transparencia/Empenhos_2024/NE_102_f1e9f.pdf" TargetMode="External"/><Relationship Id="rId322" Type="http://schemas.openxmlformats.org/officeDocument/2006/relationships/hyperlink" Target="https://www.mpam.mp.br/images/transparencia/Empenhos_2024/NE_107_871cd.pdf" TargetMode="External"/><Relationship Id="rId364" Type="http://schemas.openxmlformats.org/officeDocument/2006/relationships/hyperlink" Target="https://www.mpam.mp.br/images/transparencia/Empenhos_2024/NE_151_aceb8.pdf" TargetMode="External"/><Relationship Id="rId61" Type="http://schemas.openxmlformats.org/officeDocument/2006/relationships/hyperlink" Target="https://www.mpam.mp.br/images/transparencia/Empenhos_2024/NE_2_d4c3d.pdf" TargetMode="External"/><Relationship Id="rId199" Type="http://schemas.openxmlformats.org/officeDocument/2006/relationships/hyperlink" Target="https://www.mpam.mp.br/images/NE_1920_2021_d842e.pdf" TargetMode="External"/><Relationship Id="rId571" Type="http://schemas.openxmlformats.org/officeDocument/2006/relationships/hyperlink" Target="https://www.mpam.mp.br/images/transparencia/Empenhos_2024/NE_431_b1461.pdf" TargetMode="External"/><Relationship Id="rId19" Type="http://schemas.openxmlformats.org/officeDocument/2006/relationships/hyperlink" Target="https://www.mpam.mp.br/images/1_TA_ao_CT_N%C2%BA_025-2022_-_MP-PGJ_17da9.pdf" TargetMode="External"/><Relationship Id="rId224" Type="http://schemas.openxmlformats.org/officeDocument/2006/relationships/hyperlink" Target="https://www.mpam.mp.br/images/transparencia/Empenhos_2023/NE_441_b6297.pdf" TargetMode="External"/><Relationship Id="rId266" Type="http://schemas.openxmlformats.org/officeDocument/2006/relationships/hyperlink" Target="https://www.mpam.mp.br/images/transparencia/Empenhos_2023/NE_2168_a7f81.pdf" TargetMode="External"/><Relationship Id="rId431" Type="http://schemas.openxmlformats.org/officeDocument/2006/relationships/hyperlink" Target="https://www.mpam.mp.br/images/transparencia/Empenhos_2024/NE_225_f0471.pdf" TargetMode="External"/><Relationship Id="rId473" Type="http://schemas.openxmlformats.org/officeDocument/2006/relationships/hyperlink" Target="https://www.mpam.mp.br/images/transparencia/Empenhos_2024/NE_270_06f08.pdf" TargetMode="External"/><Relationship Id="rId529" Type="http://schemas.openxmlformats.org/officeDocument/2006/relationships/hyperlink" Target="https://www.mpam.mp.br/images/transparencia/Empenhos_2024/NE_340_ca06b.pdf" TargetMode="External"/><Relationship Id="rId30" Type="http://schemas.openxmlformats.org/officeDocument/2006/relationships/hyperlink" Target="https://www.mpam.mp.br/images/1_TA_ao_CT_N%C2%BA_030-2022_-_MP-PGJ_e0c6a.pdf" TargetMode="External"/><Relationship Id="rId126" Type="http://schemas.openxmlformats.org/officeDocument/2006/relationships/hyperlink" Target="https://www.mpam.mp.br/images/transparencia/Empenhos_2024/NE_69_13d16.pdf" TargetMode="External"/><Relationship Id="rId168" Type="http://schemas.openxmlformats.org/officeDocument/2006/relationships/hyperlink" Target="https://www.mpam.mp.br/images/1_TA_ao_CT_n.%C2%BA_035-2021_-_CORREIOS_87d3a.pdf" TargetMode="External"/><Relationship Id="rId333" Type="http://schemas.openxmlformats.org/officeDocument/2006/relationships/hyperlink" Target="https://www.mpam.mp.br/images/transparencia/Empenhos_2024/NE_118_b4c22.pdf" TargetMode="External"/><Relationship Id="rId540" Type="http://schemas.openxmlformats.org/officeDocument/2006/relationships/hyperlink" Target="https://www.mpam.mp.br/images/transparencia/Empenhos_2024/NE_351_e0284.pdf" TargetMode="External"/><Relationship Id="rId72" Type="http://schemas.openxmlformats.org/officeDocument/2006/relationships/hyperlink" Target="https://www.mpam.mp.br/images/transparencia/Empenhos_2024/NE_13_2e665.pdf" TargetMode="External"/><Relationship Id="rId375" Type="http://schemas.openxmlformats.org/officeDocument/2006/relationships/hyperlink" Target="https://www.mpam.mp.br/images/transparencia/Empenhos_2024/NE_162_3b8b2.pdf" TargetMode="External"/><Relationship Id="rId582" Type="http://schemas.openxmlformats.org/officeDocument/2006/relationships/hyperlink" Target="https://www.mpam.mp.br/images/transparencia/Empenhos_2024/NE_443_9ad8c.pdf" TargetMode="External"/><Relationship Id="rId3" Type="http://schemas.openxmlformats.org/officeDocument/2006/relationships/hyperlink" Target="https://www.mpam.mp.br/images/2%C2%BA_TA_ao_CT_016-2020_-_MP-PGJ_f1325.pdf" TargetMode="External"/><Relationship Id="rId235" Type="http://schemas.openxmlformats.org/officeDocument/2006/relationships/hyperlink" Target="https://www.mpam.mp.br/images/transparencia/Empenhos_2023/NE_1474_6c63a.pdf" TargetMode="External"/><Relationship Id="rId277" Type="http://schemas.openxmlformats.org/officeDocument/2006/relationships/hyperlink" Target="https://www.mpam.mp.br/images/transparencia/Empenhos_2023/NE_2331_3968b.pdf" TargetMode="External"/><Relationship Id="rId400" Type="http://schemas.openxmlformats.org/officeDocument/2006/relationships/hyperlink" Target="https://www.mpam.mp.br/images/transparencia/Empenhos_2024/NE_193_45c66.pdf" TargetMode="External"/><Relationship Id="rId442" Type="http://schemas.openxmlformats.org/officeDocument/2006/relationships/hyperlink" Target="https://www.mpam.mp.br/images/transparencia/Empenhos_2024/NE_236_b13ec.pdf" TargetMode="External"/><Relationship Id="rId484" Type="http://schemas.openxmlformats.org/officeDocument/2006/relationships/hyperlink" Target="https://www.mpam.mp.br/images/transparencia/Empenhos_2024/NE_289_542f4.pdf" TargetMode="External"/><Relationship Id="rId137" Type="http://schemas.openxmlformats.org/officeDocument/2006/relationships/hyperlink" Target="https://www.mpam.mp.br/images/transparencia/Empenhos_2024/NE_82_af065.pdf" TargetMode="External"/><Relationship Id="rId302" Type="http://schemas.openxmlformats.org/officeDocument/2006/relationships/hyperlink" Target="https://www.mpam.mp.br/images/transparencia/Empenhos_2023/NE_2705_7a774.pdf" TargetMode="External"/><Relationship Id="rId344" Type="http://schemas.openxmlformats.org/officeDocument/2006/relationships/hyperlink" Target="https://www.mpam.mp.br/images/transparencia/Empenhos_2024/NE_130_8cbc6.pdf" TargetMode="External"/><Relationship Id="rId41" Type="http://schemas.openxmlformats.org/officeDocument/2006/relationships/hyperlink" Target="https://www.mpam.mp.br/images/CC_n%C2%BA_05-MP-PGJ_05b9a.pdf" TargetMode="External"/><Relationship Id="rId83" Type="http://schemas.openxmlformats.org/officeDocument/2006/relationships/hyperlink" Target="https://www.mpam.mp.br/images/transparencia/Empenhos_2024/NE_24_5081b.pdf" TargetMode="External"/><Relationship Id="rId179" Type="http://schemas.openxmlformats.org/officeDocument/2006/relationships/hyperlink" Target="https://www.mpam.mp.br/images/CCT_n%C2%BA_02-2024-MP-PGJ_2974f.pdf" TargetMode="External"/><Relationship Id="rId386" Type="http://schemas.openxmlformats.org/officeDocument/2006/relationships/hyperlink" Target="https://www.mpam.mp.br/images/transparencia/Empenhos_2024/NE_173_24ba8.pdf" TargetMode="External"/><Relationship Id="rId551" Type="http://schemas.openxmlformats.org/officeDocument/2006/relationships/hyperlink" Target="https://www.mpam.mp.br/images/transparencia/Empenhos_2024/NE_362_8356a.pdf" TargetMode="External"/><Relationship Id="rId593" Type="http://schemas.openxmlformats.org/officeDocument/2006/relationships/hyperlink" Target="https://www.mpam.mp.br/images/transparencia/Empenhos_2024/NE_454_e3da3.pdf" TargetMode="External"/><Relationship Id="rId607" Type="http://schemas.openxmlformats.org/officeDocument/2006/relationships/hyperlink" Target="https://www.mpam.mp.br/images/transparencia/Empenhos_2024/NE_472_c4eab.pdf" TargetMode="External"/><Relationship Id="rId190" Type="http://schemas.openxmlformats.org/officeDocument/2006/relationships/hyperlink" Target="https://www.mpam.mp.br/images/5%C2%BA_TA_ao_CT_10-2020_-_MP-PGJ_96741.pdf" TargetMode="External"/><Relationship Id="rId204" Type="http://schemas.openxmlformats.org/officeDocument/2006/relationships/hyperlink" Target="https://www.mpam.mp.br/images/1%C2%BA_TAP_a_CCT_n%C2%BA_6-2022_-_MP-PGJ_-_2022.016293_dcaac.pdf" TargetMode="External"/><Relationship Id="rId246" Type="http://schemas.openxmlformats.org/officeDocument/2006/relationships/hyperlink" Target="https://www.mpam.mp.br/images/CT_18-2023_-MP-PGJ_367f2.pdf" TargetMode="External"/><Relationship Id="rId288" Type="http://schemas.openxmlformats.org/officeDocument/2006/relationships/hyperlink" Target="https://www.mpam.mp.br/images/transparencia/Empenhos_2023/NE_2447_e1920.pdf" TargetMode="External"/><Relationship Id="rId411" Type="http://schemas.openxmlformats.org/officeDocument/2006/relationships/hyperlink" Target="https://www.mpam.mp.br/images/transparencia/Empenhos_2024/NE_204_d0647.pdf" TargetMode="External"/><Relationship Id="rId453" Type="http://schemas.openxmlformats.org/officeDocument/2006/relationships/hyperlink" Target="https://www.mpam.mp.br/images/transparencia/Empenhos_2024/NE_248_849d9.pdf" TargetMode="External"/><Relationship Id="rId509" Type="http://schemas.openxmlformats.org/officeDocument/2006/relationships/hyperlink" Target="https://www.mpam.mp.br/images/transparencia/Empenhos_2024/NE_315_b39fa.pdf" TargetMode="External"/><Relationship Id="rId106" Type="http://schemas.openxmlformats.org/officeDocument/2006/relationships/hyperlink" Target="https://www.mpam.mp.br/images/transparencia/Empenhos_2024/NE_48_a6884.pdf" TargetMode="External"/><Relationship Id="rId313" Type="http://schemas.openxmlformats.org/officeDocument/2006/relationships/hyperlink" Target="https://www.mpam.mp.br/images/transparencia/Empenhos_2023/NE_2799_a985b.pdf" TargetMode="External"/><Relationship Id="rId495" Type="http://schemas.openxmlformats.org/officeDocument/2006/relationships/hyperlink" Target="https://www.mpam.mp.br/images/transparencia/Empenhos_2024/NE_301_aeab1.pdf" TargetMode="External"/><Relationship Id="rId10" Type="http://schemas.openxmlformats.org/officeDocument/2006/relationships/hyperlink" Target="https://www.mpam.mp.br/images/CT_19-2023_-_MP-PGJ_9ff27.pdf" TargetMode="External"/><Relationship Id="rId52" Type="http://schemas.openxmlformats.org/officeDocument/2006/relationships/hyperlink" Target="https://www.mpam.mp.br/images/2_TA_ao_CT_N%C2%BA_019-2021_135c3.pdf" TargetMode="External"/><Relationship Id="rId94" Type="http://schemas.openxmlformats.org/officeDocument/2006/relationships/hyperlink" Target="https://www.mpam.mp.br/images/transparencia/Empenhos_2024/NE_35_66c51.pdf" TargetMode="External"/><Relationship Id="rId148" Type="http://schemas.openxmlformats.org/officeDocument/2006/relationships/hyperlink" Target="https://www.mpam.mp.br/images/transparencia/Empenhos_2024/NE_93_e2da9.pdf" TargetMode="External"/><Relationship Id="rId355" Type="http://schemas.openxmlformats.org/officeDocument/2006/relationships/hyperlink" Target="https://www.mpam.mp.br/images/transparencia/Empenhos_2024/NE_142_92377.pdf" TargetMode="External"/><Relationship Id="rId397" Type="http://schemas.openxmlformats.org/officeDocument/2006/relationships/hyperlink" Target="https://www.mpam.mp.br/images/transparencia/Empenhos_2024/NE_184_871c6.pdf" TargetMode="External"/><Relationship Id="rId520" Type="http://schemas.openxmlformats.org/officeDocument/2006/relationships/hyperlink" Target="https://www.mpam.mp.br/images/transparencia/Empenhos_2024/NE_331_a393d.pdf" TargetMode="External"/><Relationship Id="rId562" Type="http://schemas.openxmlformats.org/officeDocument/2006/relationships/hyperlink" Target="https://www.mpam.mp.br/images/transparencia/Empenhos_2024/NE_395_3ce20.pdf" TargetMode="External"/><Relationship Id="rId215" Type="http://schemas.openxmlformats.org/officeDocument/2006/relationships/hyperlink" Target="https://www.mpam.mp.br/images/transparencia/Empenhos_2023/NE_235_431ca.pdf" TargetMode="External"/><Relationship Id="rId257" Type="http://schemas.openxmlformats.org/officeDocument/2006/relationships/hyperlink" Target="https://www.mpam.mp.br/images/transparencia/Empenhos_2023/NE_2020_887a7.pdf" TargetMode="External"/><Relationship Id="rId422" Type="http://schemas.openxmlformats.org/officeDocument/2006/relationships/hyperlink" Target="https://www.mpam.mp.br/images/transparencia/Empenhos_2024/NE_216_94efc.pdf" TargetMode="External"/><Relationship Id="rId464" Type="http://schemas.openxmlformats.org/officeDocument/2006/relationships/hyperlink" Target="https://www.mpam.mp.br/images/transparencia/Empenhos_2024/NE_259_e444b.pdf" TargetMode="External"/><Relationship Id="rId299" Type="http://schemas.openxmlformats.org/officeDocument/2006/relationships/hyperlink" Target="https://www.mpam.mp.br/images/transparencia/Empenhos_2023/NE_2540_91890.pdf" TargetMode="External"/><Relationship Id="rId63" Type="http://schemas.openxmlformats.org/officeDocument/2006/relationships/hyperlink" Target="https://www.mpam.mp.br/images/transparencia/Empenhos_2024/NE_4_31bbf.pdf" TargetMode="External"/><Relationship Id="rId159" Type="http://schemas.openxmlformats.org/officeDocument/2006/relationships/hyperlink" Target="https://www.mpam.mp.br/images/transparencia/Empenhos_2024/NE_104_8c625.pdf" TargetMode="External"/><Relationship Id="rId366" Type="http://schemas.openxmlformats.org/officeDocument/2006/relationships/hyperlink" Target="https://www.mpam.mp.br/images/transparencia/Empenhos_2024/NE_153_49c3e.pdf" TargetMode="External"/><Relationship Id="rId573" Type="http://schemas.openxmlformats.org/officeDocument/2006/relationships/hyperlink" Target="https://www.mpam.mp.br/images/transparencia/Empenhos_2024/NE_433_cc53b.pdf" TargetMode="External"/><Relationship Id="rId226" Type="http://schemas.openxmlformats.org/officeDocument/2006/relationships/hyperlink" Target="https://www.mpam.mp.br/images/transparencia/Empenhos_2023/NE_485_0ead8.pdf" TargetMode="External"/><Relationship Id="rId433" Type="http://schemas.openxmlformats.org/officeDocument/2006/relationships/hyperlink" Target="https://www.mpam.mp.br/images/transparencia/Empenhos_2024/NE_227_3e4fb.pdf" TargetMode="External"/><Relationship Id="rId74" Type="http://schemas.openxmlformats.org/officeDocument/2006/relationships/hyperlink" Target="https://www.mpam.mp.br/images/transparencia/Empenhos_2024/NE_15_51291.pdf" TargetMode="External"/><Relationship Id="rId377" Type="http://schemas.openxmlformats.org/officeDocument/2006/relationships/hyperlink" Target="https://www.mpam.mp.br/images/transparencia/Empenhos_2024/NE_164_eee4b.pdf" TargetMode="External"/><Relationship Id="rId500" Type="http://schemas.openxmlformats.org/officeDocument/2006/relationships/hyperlink" Target="https://www.mpam.mp.br/images/transparencia/Empenhos_2024/NE_306_713c8.pdf" TargetMode="External"/><Relationship Id="rId584" Type="http://schemas.openxmlformats.org/officeDocument/2006/relationships/hyperlink" Target="https://www.mpam.mp.br/images/transparencia/Empenhos_2024/NE_445_a9493.pdf" TargetMode="External"/><Relationship Id="rId5" Type="http://schemas.openxmlformats.org/officeDocument/2006/relationships/hyperlink" Target="https://www.mpam.mp.br/images/3%C2%BA_TA_ao_CT_005-2021_-_MP-PGJ_0ee41.pdf" TargetMode="External"/><Relationship Id="rId237" Type="http://schemas.openxmlformats.org/officeDocument/2006/relationships/hyperlink" Target="https://www.mpam.mp.br/images/CT_21-2023_-_MP-PGJ_4dc3f.pdf" TargetMode="External"/><Relationship Id="rId444" Type="http://schemas.openxmlformats.org/officeDocument/2006/relationships/hyperlink" Target="https://www.mpam.mp.br/images/transparencia/Empenhos_2024/NE_238_21430.pdf" TargetMode="External"/><Relationship Id="rId290" Type="http://schemas.openxmlformats.org/officeDocument/2006/relationships/hyperlink" Target="https://www.mpam.mp.br/images/transparencia/Empenhos_2023/ne_2466_9a94d.pdf" TargetMode="External"/><Relationship Id="rId304" Type="http://schemas.openxmlformats.org/officeDocument/2006/relationships/hyperlink" Target="https://www.mpam.mp.br/images/transparencia/Empenhos_2023/NE_2769_3fdf4.pdf" TargetMode="External"/><Relationship Id="rId388" Type="http://schemas.openxmlformats.org/officeDocument/2006/relationships/hyperlink" Target="https://www.mpam.mp.br/images/transparencia/Empenhos_2024/NE_175_bfa3c.pdf" TargetMode="External"/><Relationship Id="rId511" Type="http://schemas.openxmlformats.org/officeDocument/2006/relationships/hyperlink" Target="https://www.mpam.mp.br/images/transparencia/Empenhos_2024/NE_317_8cca3.pdf" TargetMode="External"/><Relationship Id="rId609" Type="http://schemas.openxmlformats.org/officeDocument/2006/relationships/hyperlink" Target="https://www.mpam.mp.br/images/transparencia/Empenhos_2024/NE_474_4fcbf.pdf" TargetMode="External"/><Relationship Id="rId85" Type="http://schemas.openxmlformats.org/officeDocument/2006/relationships/hyperlink" Target="https://www.mpam.mp.br/images/transparencia/Empenhos_2024/NE_26_14de3.pdf" TargetMode="External"/><Relationship Id="rId150" Type="http://schemas.openxmlformats.org/officeDocument/2006/relationships/hyperlink" Target="https://www.mpam.mp.br/images/transparencia/Empenhos_2024/NE_95_53dad.pdf" TargetMode="External"/><Relationship Id="rId595" Type="http://schemas.openxmlformats.org/officeDocument/2006/relationships/hyperlink" Target="https://www.mpam.mp.br/images/transparencia/Empenhos_2024/NE_456_46ec3.pdf" TargetMode="External"/><Relationship Id="rId248" Type="http://schemas.openxmlformats.org/officeDocument/2006/relationships/hyperlink" Target="https://www.mpam.mp.br/images/CT_31-2023_-_MP-PGJ_d29fa.pdf" TargetMode="External"/><Relationship Id="rId455" Type="http://schemas.openxmlformats.org/officeDocument/2006/relationships/hyperlink" Target="https://www.mpam.mp.br/images/transparencia/Empenhos_2024/NE_250_78afe.pdf" TargetMode="External"/><Relationship Id="rId12" Type="http://schemas.openxmlformats.org/officeDocument/2006/relationships/hyperlink" Target="https://www.mpam.mp.br/images/1_TA_ao_CT_N%C2%BA_032-2018_-_MP-PGJ_30e04.pdf" TargetMode="External"/><Relationship Id="rId108" Type="http://schemas.openxmlformats.org/officeDocument/2006/relationships/hyperlink" Target="https://www.mpam.mp.br/images/transparencia/Empenhos_2024/NE_51_72b22.pdf" TargetMode="External"/><Relationship Id="rId315" Type="http://schemas.openxmlformats.org/officeDocument/2006/relationships/hyperlink" Target="https://www.mpam.mp.br/images/transparencia/Empenhos_2023/NE_2930_c194e.pdf" TargetMode="External"/><Relationship Id="rId522" Type="http://schemas.openxmlformats.org/officeDocument/2006/relationships/hyperlink" Target="https://www.mpam.mp.br/images/transparencia/Empenhos_2024/NE_333_2f269.pdf" TargetMode="External"/><Relationship Id="rId96" Type="http://schemas.openxmlformats.org/officeDocument/2006/relationships/hyperlink" Target="https://www.mpam.mp.br/images/transparencia/Empenhos_2024/NE_37_1f2a9.pdf" TargetMode="External"/><Relationship Id="rId161" Type="http://schemas.openxmlformats.org/officeDocument/2006/relationships/hyperlink" Target="https://www.mpam.mp.br/images/transparencia/Empenhos_2022/NE_2187_1e38d.pdf" TargetMode="External"/><Relationship Id="rId399" Type="http://schemas.openxmlformats.org/officeDocument/2006/relationships/hyperlink" Target="https://www.mpam.mp.br/images/transparencia/Empenhos_2024/NE_192_62630.pdf" TargetMode="External"/><Relationship Id="rId259" Type="http://schemas.openxmlformats.org/officeDocument/2006/relationships/hyperlink" Target="https://www.mpam.mp.br/images/transparencia/Empenhos_2023/NE_2022_3c225.pdf" TargetMode="External"/><Relationship Id="rId466" Type="http://schemas.openxmlformats.org/officeDocument/2006/relationships/hyperlink" Target="https://www.mpam.mp.br/images/transparencia/Empenhos_2024/NE_262_eb757.pdf" TargetMode="External"/><Relationship Id="rId23" Type="http://schemas.openxmlformats.org/officeDocument/2006/relationships/hyperlink" Target="https://www.mpam.mp.br/images/4%C2%BA_TA_ao_CT_10-2020_-_MP-PGJ_0fe62.pdf" TargetMode="External"/><Relationship Id="rId119" Type="http://schemas.openxmlformats.org/officeDocument/2006/relationships/hyperlink" Target="https://www.mpam.mp.br/images/transparencia/Empenhos_2024/NE_62_1f255.pdf" TargetMode="External"/><Relationship Id="rId326" Type="http://schemas.openxmlformats.org/officeDocument/2006/relationships/hyperlink" Target="https://www.mpam.mp.br/images/transparencia/Empenhos_2024/NE_111_2c110.pdf" TargetMode="External"/><Relationship Id="rId533" Type="http://schemas.openxmlformats.org/officeDocument/2006/relationships/hyperlink" Target="https://www.mpam.mp.br/images/transparencia/Empenhos_2024/NE_344_e7e3d.pdf" TargetMode="External"/><Relationship Id="rId172" Type="http://schemas.openxmlformats.org/officeDocument/2006/relationships/hyperlink" Target="https://www.mpam.mp.br/images/1_TA_ao_CT_N%C2%BA_025-2022_-_MP-PGJ_17da9.pdf" TargetMode="External"/><Relationship Id="rId477" Type="http://schemas.openxmlformats.org/officeDocument/2006/relationships/hyperlink" Target="https://www.mpam.mp.br/images/transparencia/Empenhos_2024/NE_274_33c13.pdf" TargetMode="External"/><Relationship Id="rId600" Type="http://schemas.openxmlformats.org/officeDocument/2006/relationships/hyperlink" Target="https://www.mpam.mp.br/images/transparencia/Empenhos_2024/NE_465_d7047.pdf" TargetMode="External"/><Relationship Id="rId337" Type="http://schemas.openxmlformats.org/officeDocument/2006/relationships/hyperlink" Target="https://www.mpam.mp.br/images/transparencia/Empenhos_2024/NE_122_a281b.pdf" TargetMode="External"/><Relationship Id="rId34" Type="http://schemas.openxmlformats.org/officeDocument/2006/relationships/hyperlink" Target="https://www.mpam.mp.br/images/CT_07-2023_-_MP-PGJ_fb5b5.pdf" TargetMode="External"/><Relationship Id="rId544" Type="http://schemas.openxmlformats.org/officeDocument/2006/relationships/hyperlink" Target="https://www.mpam.mp.br/images/transparencia/Empenhos_2024/NE_355_9157a.pdf" TargetMode="External"/><Relationship Id="rId183" Type="http://schemas.openxmlformats.org/officeDocument/2006/relationships/hyperlink" Target="https://www.mpam.mp.br/images/6%C2%BA_TA_ao_CT_003-2019_-_MP-PGJ_7fb86.pdf" TargetMode="External"/><Relationship Id="rId390" Type="http://schemas.openxmlformats.org/officeDocument/2006/relationships/hyperlink" Target="https://www.mpam.mp.br/images/transparencia/Empenhos_2024/NE_177_a26c9.pdf" TargetMode="External"/><Relationship Id="rId404" Type="http://schemas.openxmlformats.org/officeDocument/2006/relationships/hyperlink" Target="https://www.mpam.mp.br/images/transparencia/Empenhos_2024/NE_197_076dc.pdf" TargetMode="External"/><Relationship Id="rId611" Type="http://schemas.openxmlformats.org/officeDocument/2006/relationships/hyperlink" Target="https://www.mpam.mp.br/images/transparencia/Empenhos_2024/NE_138_258b7.pdf" TargetMode="External"/><Relationship Id="rId250" Type="http://schemas.openxmlformats.org/officeDocument/2006/relationships/hyperlink" Target="https://www.mpam.mp.br/images/transparencia/Empenhos_2023/NE_1873_49cd6.pdf" TargetMode="External"/><Relationship Id="rId488" Type="http://schemas.openxmlformats.org/officeDocument/2006/relationships/hyperlink" Target="https://www.mpam.mp.br/images/transparencia/Empenhos_2024/NE_293_d9e7c.pdf" TargetMode="External"/><Relationship Id="rId45" Type="http://schemas.openxmlformats.org/officeDocument/2006/relationships/hyperlink" Target="https://www.mpam.mp.br/images/2%C2%BA_TA_ao_CT_013-2021_-_MP-PGJ_f9615.pdf" TargetMode="External"/><Relationship Id="rId110" Type="http://schemas.openxmlformats.org/officeDocument/2006/relationships/hyperlink" Target="https://www.mpam.mp.br/images/transparencia/Empenhos_2024/NE_53_244f1.pdf" TargetMode="External"/><Relationship Id="rId348" Type="http://schemas.openxmlformats.org/officeDocument/2006/relationships/hyperlink" Target="https://www.mpam.mp.br/images/transparencia/Empenhos_2024/NE_134_0914d.pdf" TargetMode="External"/><Relationship Id="rId555" Type="http://schemas.openxmlformats.org/officeDocument/2006/relationships/hyperlink" Target="https://www.mpam.mp.br/images/transparencia/Empenhos_2024/NE_368_0e328.pdf" TargetMode="External"/><Relationship Id="rId194" Type="http://schemas.openxmlformats.org/officeDocument/2006/relationships/hyperlink" Target="https://www.mpam.mp.br/images/1%C2%BA_TA_ao_CCT_03-2023_-_MP-PGJ_c0a85.pdf" TargetMode="External"/><Relationship Id="rId208" Type="http://schemas.openxmlformats.org/officeDocument/2006/relationships/hyperlink" Target="https://www.mpam.mp.br/images/1_TAP_%C3%A0_CT_n.%C2%BA_032-2018_-_MP-PGJ_ad07a.pdf" TargetMode="External"/><Relationship Id="rId415" Type="http://schemas.openxmlformats.org/officeDocument/2006/relationships/hyperlink" Target="https://www.mpam.mp.br/images/transparencia/Empenhos_2024/NE_208_0e852.pdf" TargetMode="External"/><Relationship Id="rId261" Type="http://schemas.openxmlformats.org/officeDocument/2006/relationships/hyperlink" Target="https://www.mpam.mp.br/images/6_TA_ao_CT_N%C2%BA_035-2018_-_MP-PGJ_d6bfb.pdf" TargetMode="External"/><Relationship Id="rId499" Type="http://schemas.openxmlformats.org/officeDocument/2006/relationships/hyperlink" Target="https://www.mpam.mp.br/images/transparencia/Empenhos_2024/NE_305_87756.pdf" TargetMode="External"/><Relationship Id="rId56" Type="http://schemas.openxmlformats.org/officeDocument/2006/relationships/hyperlink" Target="https://www.mpam.mp.br/images/CT_22-2023_-_MP-PGJ_e60b0.pdf" TargetMode="External"/><Relationship Id="rId359" Type="http://schemas.openxmlformats.org/officeDocument/2006/relationships/hyperlink" Target="https://www.mpam.mp.br/images/transparencia/Empenhos_2024/NE_146_09082.pdf" TargetMode="External"/><Relationship Id="rId566" Type="http://schemas.openxmlformats.org/officeDocument/2006/relationships/hyperlink" Target="https://www.mpam.mp.br/images/transparencia/Empenhos_2024/NE_403_13788.pdf" TargetMode="External"/><Relationship Id="rId121" Type="http://schemas.openxmlformats.org/officeDocument/2006/relationships/hyperlink" Target="https://www.mpam.mp.br/images/transparencia/Empenhos_2024/NE_64_a201d.pdf" TargetMode="External"/><Relationship Id="rId219" Type="http://schemas.openxmlformats.org/officeDocument/2006/relationships/hyperlink" Target="https://www.mpam.mp.br/images/Contratos/2023/Aditivos/1%C2%BA_TA_ao_CT_01-2022_-_MP-PGJ_04229.pdf" TargetMode="External"/><Relationship Id="rId426" Type="http://schemas.openxmlformats.org/officeDocument/2006/relationships/hyperlink" Target="https://www.mpam.mp.br/images/transparencia/Empenhos_2024/NE_220_dc6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K622"/>
  <sheetViews>
    <sheetView tabSelected="1" topLeftCell="A556" zoomScale="70" zoomScaleNormal="70" zoomScaleSheetLayoutView="55" workbookViewId="0">
      <selection activeCell="F570" sqref="F570"/>
    </sheetView>
  </sheetViews>
  <sheetFormatPr defaultRowHeight="16.5"/>
  <cols>
    <col min="1" max="1" width="67.75" style="21" customWidth="1"/>
    <col min="2" max="2" width="23.75" style="21" customWidth="1"/>
    <col min="3" max="3" width="112.375" style="42" customWidth="1"/>
    <col min="4" max="4" width="19.75" style="43" customWidth="1"/>
    <col min="5" max="5" width="29.125" style="43" customWidth="1"/>
    <col min="6" max="6" width="22.875" style="43" customWidth="1"/>
    <col min="7" max="7" width="25.5" style="21" customWidth="1"/>
    <col min="8" max="8" width="29.875" style="20" customWidth="1"/>
    <col min="9" max="9" width="30.125" style="21" customWidth="1"/>
    <col min="10" max="10" width="45.25" style="1" customWidth="1"/>
    <col min="11" max="16384" width="9" style="1"/>
  </cols>
  <sheetData>
    <row r="1" spans="1:11" ht="18">
      <c r="A1" s="1"/>
      <c r="B1" s="1"/>
      <c r="C1" s="8"/>
      <c r="D1" s="3"/>
      <c r="E1" s="3"/>
      <c r="F1" s="4"/>
      <c r="G1" s="1"/>
      <c r="H1" s="8"/>
      <c r="I1" s="1"/>
    </row>
    <row r="2" spans="1:11" ht="68.25" customHeight="1">
      <c r="A2" s="123" t="s">
        <v>1340</v>
      </c>
      <c r="B2" s="123"/>
      <c r="C2" s="123"/>
      <c r="D2" s="123"/>
      <c r="E2" s="123"/>
      <c r="F2" s="123"/>
      <c r="G2" s="123"/>
      <c r="H2" s="123"/>
      <c r="I2" s="123"/>
    </row>
    <row r="3" spans="1:11" ht="27.75" customHeight="1">
      <c r="A3" s="122" t="s">
        <v>0</v>
      </c>
      <c r="B3" s="122"/>
      <c r="C3" s="122"/>
      <c r="D3" s="122"/>
      <c r="E3" s="122"/>
      <c r="F3" s="122"/>
      <c r="G3" s="122"/>
      <c r="H3" s="122"/>
      <c r="I3" s="122"/>
    </row>
    <row r="4" spans="1:11" ht="18">
      <c r="A4" s="1"/>
      <c r="B4" s="1"/>
      <c r="C4" s="2"/>
      <c r="D4" s="3"/>
      <c r="E4" s="3"/>
      <c r="F4" s="4"/>
      <c r="G4" s="1"/>
      <c r="H4" s="8"/>
      <c r="I4" s="1"/>
    </row>
    <row r="5" spans="1:11" ht="23.25">
      <c r="A5" s="124" t="s">
        <v>1</v>
      </c>
      <c r="B5" s="124"/>
      <c r="C5" s="124"/>
      <c r="D5" s="124"/>
      <c r="E5" s="124"/>
      <c r="F5" s="124"/>
      <c r="G5" s="124"/>
      <c r="H5" s="124"/>
      <c r="I5" s="124"/>
    </row>
    <row r="6" spans="1:11" s="7" customFormat="1" ht="33">
      <c r="A6" s="5" t="s">
        <v>2</v>
      </c>
      <c r="B6" s="5" t="s">
        <v>3</v>
      </c>
      <c r="C6" s="5" t="s">
        <v>4</v>
      </c>
      <c r="D6" s="5" t="s">
        <v>5</v>
      </c>
      <c r="E6" s="5" t="s">
        <v>6</v>
      </c>
      <c r="F6" s="6" t="s">
        <v>7</v>
      </c>
      <c r="G6" s="5" t="s">
        <v>8</v>
      </c>
      <c r="H6" s="5" t="s">
        <v>9</v>
      </c>
      <c r="I6" s="5" t="s">
        <v>10</v>
      </c>
    </row>
    <row r="7" spans="1:11" s="100" customFormat="1" ht="105">
      <c r="A7" s="92" t="s">
        <v>91</v>
      </c>
      <c r="B7" s="93">
        <v>4824261000187</v>
      </c>
      <c r="C7" s="91" t="s">
        <v>269</v>
      </c>
      <c r="D7" s="96" t="s">
        <v>19</v>
      </c>
      <c r="E7" s="92" t="s">
        <v>21</v>
      </c>
      <c r="F7" s="103" t="s">
        <v>120</v>
      </c>
      <c r="G7" s="87">
        <v>81000</v>
      </c>
      <c r="H7" s="87">
        <v>9000</v>
      </c>
      <c r="I7" s="87">
        <v>9000</v>
      </c>
      <c r="J7" s="100">
        <f>VLOOKUP(F7,[1]Sheet1!$A$2:$M$102,12,FALSE)</f>
        <v>9000</v>
      </c>
      <c r="K7" s="100">
        <f>VLOOKUP(F7,[1]Sheet1!$A$2:$M$102,13,FALSE)</f>
        <v>9000</v>
      </c>
    </row>
    <row r="8" spans="1:11" s="100" customFormat="1" ht="45">
      <c r="A8" s="92" t="s">
        <v>82</v>
      </c>
      <c r="B8" s="93">
        <v>5828884000190</v>
      </c>
      <c r="C8" s="88" t="s">
        <v>270</v>
      </c>
      <c r="D8" s="96" t="s">
        <v>12</v>
      </c>
      <c r="E8" s="92" t="s">
        <v>22</v>
      </c>
      <c r="F8" s="103" t="s">
        <v>121</v>
      </c>
      <c r="G8" s="87">
        <v>1104360.24</v>
      </c>
      <c r="H8" s="87">
        <v>100951.81</v>
      </c>
      <c r="I8" s="87">
        <v>192656.12</v>
      </c>
      <c r="J8" s="100">
        <f>VLOOKUP(F8,[1]Sheet1!$A$2:$M$102,12,FALSE)</f>
        <v>100951.81</v>
      </c>
      <c r="K8" s="100">
        <f>VLOOKUP(F8,[1]Sheet1!$A$2:$M$102,13,FALSE)</f>
        <v>192656.12</v>
      </c>
    </row>
    <row r="9" spans="1:11" s="100" customFormat="1" ht="75">
      <c r="A9" s="92" t="s">
        <v>82</v>
      </c>
      <c r="B9" s="93">
        <v>5828884000190</v>
      </c>
      <c r="C9" s="88" t="s">
        <v>271</v>
      </c>
      <c r="D9" s="96" t="s">
        <v>12</v>
      </c>
      <c r="E9" s="92" t="s">
        <v>22</v>
      </c>
      <c r="F9" s="103" t="s">
        <v>122</v>
      </c>
      <c r="G9" s="87">
        <v>51576.480000000003</v>
      </c>
      <c r="H9" s="87">
        <v>0</v>
      </c>
      <c r="I9" s="87">
        <v>0</v>
      </c>
      <c r="J9" s="100">
        <f>VLOOKUP(F9,[1]Sheet1!$A$2:$M$102,12,FALSE)</f>
        <v>0</v>
      </c>
      <c r="K9" s="100">
        <f>VLOOKUP(F9,[1]Sheet1!$A$2:$M$102,13,FALSE)</f>
        <v>0</v>
      </c>
    </row>
    <row r="10" spans="1:11" s="100" customFormat="1" ht="60">
      <c r="A10" s="92" t="s">
        <v>25</v>
      </c>
      <c r="B10" s="93">
        <v>2341467000120</v>
      </c>
      <c r="C10" s="88" t="s">
        <v>272</v>
      </c>
      <c r="D10" s="96" t="s">
        <v>12</v>
      </c>
      <c r="E10" s="92" t="s">
        <v>13</v>
      </c>
      <c r="F10" s="103" t="s">
        <v>123</v>
      </c>
      <c r="G10" s="87">
        <v>122265.28</v>
      </c>
      <c r="H10" s="87">
        <v>122265.28</v>
      </c>
      <c r="I10" s="87">
        <v>122265.28</v>
      </c>
      <c r="J10" s="100">
        <f>VLOOKUP(F10,[1]Sheet1!$A$2:$M$102,12,FALSE)</f>
        <v>122265.28</v>
      </c>
      <c r="K10" s="100">
        <f>VLOOKUP(F10,[1]Sheet1!$A$2:$M$102,13,FALSE)</f>
        <v>122265.28</v>
      </c>
    </row>
    <row r="11" spans="1:11" s="100" customFormat="1" ht="45">
      <c r="A11" s="92" t="s">
        <v>25</v>
      </c>
      <c r="B11" s="93">
        <v>2341467000120</v>
      </c>
      <c r="C11" s="88" t="s">
        <v>273</v>
      </c>
      <c r="D11" s="96" t="s">
        <v>12</v>
      </c>
      <c r="E11" s="92" t="s">
        <v>13</v>
      </c>
      <c r="F11" s="103" t="s">
        <v>124</v>
      </c>
      <c r="G11" s="87">
        <v>661022.4</v>
      </c>
      <c r="H11" s="87">
        <v>100751.09</v>
      </c>
      <c r="I11" s="87">
        <v>100751.09</v>
      </c>
      <c r="J11" s="100">
        <f>VLOOKUP(F11,[1]Sheet1!$A$2:$M$102,12,FALSE)</f>
        <v>100751.09</v>
      </c>
      <c r="K11" s="100">
        <f>VLOOKUP(F11,[1]Sheet1!$A$2:$M$102,13,FALSE)</f>
        <v>100751.09</v>
      </c>
    </row>
    <row r="12" spans="1:11" s="100" customFormat="1" ht="75">
      <c r="A12" s="92" t="s">
        <v>83</v>
      </c>
      <c r="B12" s="93">
        <v>84544469000181</v>
      </c>
      <c r="C12" s="88" t="s">
        <v>274</v>
      </c>
      <c r="D12" s="96" t="s">
        <v>19</v>
      </c>
      <c r="E12" s="92" t="s">
        <v>21</v>
      </c>
      <c r="F12" s="103" t="s">
        <v>125</v>
      </c>
      <c r="G12" s="87">
        <v>24799.88</v>
      </c>
      <c r="H12" s="87">
        <v>3795.9</v>
      </c>
      <c r="I12" s="87">
        <v>3795.9</v>
      </c>
      <c r="J12" s="100">
        <f>VLOOKUP(F12,[1]Sheet1!$A$2:$M$102,12,FALSE)</f>
        <v>3795.9</v>
      </c>
      <c r="K12" s="100">
        <f>VLOOKUP(F12,[1]Sheet1!$A$2:$M$102,13,FALSE)</f>
        <v>3795.9</v>
      </c>
    </row>
    <row r="13" spans="1:11" s="100" customFormat="1" ht="75">
      <c r="A13" s="92" t="s">
        <v>83</v>
      </c>
      <c r="B13" s="93">
        <v>84544469000181</v>
      </c>
      <c r="C13" s="88" t="s">
        <v>275</v>
      </c>
      <c r="D13" s="96" t="s">
        <v>19</v>
      </c>
      <c r="E13" s="92" t="s">
        <v>21</v>
      </c>
      <c r="F13" s="103" t="s">
        <v>126</v>
      </c>
      <c r="G13" s="87">
        <v>14276.08</v>
      </c>
      <c r="H13" s="87">
        <v>2196.3200000000002</v>
      </c>
      <c r="I13" s="87">
        <v>2196.3200000000002</v>
      </c>
      <c r="J13" s="100">
        <f>VLOOKUP(F13,[1]Sheet1!$A$2:$M$102,12,FALSE)</f>
        <v>2196.3200000000002</v>
      </c>
      <c r="K13" s="100">
        <f>VLOOKUP(F13,[1]Sheet1!$A$2:$M$102,13,FALSE)</f>
        <v>2196.3200000000002</v>
      </c>
    </row>
    <row r="14" spans="1:11" s="100" customFormat="1" ht="75">
      <c r="A14" s="92" t="s">
        <v>25</v>
      </c>
      <c r="B14" s="93">
        <v>2341467000120</v>
      </c>
      <c r="C14" s="88" t="s">
        <v>276</v>
      </c>
      <c r="D14" s="96" t="s">
        <v>12</v>
      </c>
      <c r="E14" s="92" t="s">
        <v>13</v>
      </c>
      <c r="F14" s="103" t="s">
        <v>127</v>
      </c>
      <c r="G14" s="87">
        <v>246134.88</v>
      </c>
      <c r="H14" s="87">
        <v>11993.72</v>
      </c>
      <c r="I14" s="87">
        <v>11993.72</v>
      </c>
      <c r="J14" s="100">
        <f>VLOOKUP(F14,[1]Sheet1!$A$2:$M$102,12,FALSE)</f>
        <v>11993.72</v>
      </c>
      <c r="K14" s="100">
        <f>VLOOKUP(F14,[1]Sheet1!$A$2:$M$102,13,FALSE)</f>
        <v>11993.72</v>
      </c>
    </row>
    <row r="15" spans="1:11" s="100" customFormat="1" ht="75">
      <c r="A15" s="92" t="s">
        <v>35</v>
      </c>
      <c r="B15" s="93">
        <v>12715889000172</v>
      </c>
      <c r="C15" s="88" t="s">
        <v>277</v>
      </c>
      <c r="D15" s="96" t="s">
        <v>19</v>
      </c>
      <c r="E15" s="92" t="s">
        <v>21</v>
      </c>
      <c r="F15" s="103" t="s">
        <v>128</v>
      </c>
      <c r="G15" s="87">
        <v>28110.46</v>
      </c>
      <c r="H15" s="87">
        <v>0</v>
      </c>
      <c r="I15" s="87">
        <v>0</v>
      </c>
      <c r="J15" s="100">
        <f>VLOOKUP(F15,[1]Sheet1!$A$2:$M$102,12,FALSE)</f>
        <v>0</v>
      </c>
      <c r="K15" s="100">
        <f>VLOOKUP(F15,[1]Sheet1!$A$2:$M$102,13,FALSE)</f>
        <v>0</v>
      </c>
    </row>
    <row r="16" spans="1:11" s="100" customFormat="1" ht="90">
      <c r="A16" s="92" t="s">
        <v>81</v>
      </c>
      <c r="B16" s="93">
        <v>26722189000110</v>
      </c>
      <c r="C16" s="88" t="s">
        <v>278</v>
      </c>
      <c r="D16" s="96" t="s">
        <v>19</v>
      </c>
      <c r="E16" s="92" t="s">
        <v>21</v>
      </c>
      <c r="F16" s="103" t="s">
        <v>129</v>
      </c>
      <c r="G16" s="87">
        <v>440000</v>
      </c>
      <c r="H16" s="87">
        <v>44073.84</v>
      </c>
      <c r="I16" s="87">
        <v>44073.84</v>
      </c>
      <c r="J16" s="100">
        <f>VLOOKUP(F16,[1]Sheet1!$A$2:$M$102,12,FALSE)</f>
        <v>44073.84</v>
      </c>
      <c r="K16" s="100">
        <f>VLOOKUP(F16,[1]Sheet1!$A$2:$M$102,13,FALSE)</f>
        <v>44073.84</v>
      </c>
    </row>
    <row r="17" spans="1:11" s="100" customFormat="1" ht="90">
      <c r="A17" s="92" t="s">
        <v>81</v>
      </c>
      <c r="B17" s="93">
        <v>26722189000110</v>
      </c>
      <c r="C17" s="88" t="s">
        <v>279</v>
      </c>
      <c r="D17" s="96" t="s">
        <v>19</v>
      </c>
      <c r="E17" s="92" t="s">
        <v>21</v>
      </c>
      <c r="F17" s="103" t="s">
        <v>130</v>
      </c>
      <c r="G17" s="87">
        <v>247500</v>
      </c>
      <c r="H17" s="87">
        <v>0</v>
      </c>
      <c r="I17" s="87">
        <v>0</v>
      </c>
      <c r="J17" s="100">
        <f>VLOOKUP(F17,[1]Sheet1!$A$2:$M$102,12,FALSE)</f>
        <v>0</v>
      </c>
      <c r="K17" s="100">
        <f>VLOOKUP(F17,[1]Sheet1!$A$2:$M$102,13,FALSE)</f>
        <v>0</v>
      </c>
    </row>
    <row r="18" spans="1:11" s="100" customFormat="1" ht="75">
      <c r="A18" s="92" t="s">
        <v>23</v>
      </c>
      <c r="B18" s="93">
        <v>84468636000152</v>
      </c>
      <c r="C18" s="88" t="s">
        <v>280</v>
      </c>
      <c r="D18" s="96" t="s">
        <v>12</v>
      </c>
      <c r="E18" s="92" t="s">
        <v>22</v>
      </c>
      <c r="F18" s="103" t="s">
        <v>131</v>
      </c>
      <c r="G18" s="87">
        <v>1079863.55</v>
      </c>
      <c r="H18" s="87">
        <v>125773.17</v>
      </c>
      <c r="I18" s="87">
        <v>246245.45</v>
      </c>
      <c r="J18" s="100">
        <f>VLOOKUP(F18,[1]Sheet1!$A$2:$M$102,12,FALSE)</f>
        <v>125773.17</v>
      </c>
      <c r="K18" s="100">
        <f>VLOOKUP(F18,[1]Sheet1!$A$2:$M$102,13,FALSE)</f>
        <v>246245.45</v>
      </c>
    </row>
    <row r="19" spans="1:11" s="100" customFormat="1" ht="75">
      <c r="A19" s="92" t="s">
        <v>16</v>
      </c>
      <c r="B19" s="93">
        <v>5610079000196</v>
      </c>
      <c r="C19" s="88" t="s">
        <v>281</v>
      </c>
      <c r="D19" s="96" t="s">
        <v>12</v>
      </c>
      <c r="E19" s="92" t="s">
        <v>13</v>
      </c>
      <c r="F19" s="103" t="s">
        <v>132</v>
      </c>
      <c r="G19" s="87">
        <v>2234.7600000000002</v>
      </c>
      <c r="H19" s="87">
        <v>0</v>
      </c>
      <c r="I19" s="87">
        <v>0</v>
      </c>
      <c r="J19" s="100">
        <f>VLOOKUP(F19,[1]Sheet1!$A$2:$M$102,12,FALSE)</f>
        <v>0</v>
      </c>
      <c r="K19" s="100">
        <f>VLOOKUP(F19,[1]Sheet1!$A$2:$M$102,13,FALSE)</f>
        <v>0</v>
      </c>
    </row>
    <row r="20" spans="1:11" s="100" customFormat="1" ht="75">
      <c r="A20" s="92" t="s">
        <v>11</v>
      </c>
      <c r="B20" s="93">
        <v>4406195000125</v>
      </c>
      <c r="C20" s="88" t="s">
        <v>282</v>
      </c>
      <c r="D20" s="96" t="s">
        <v>12</v>
      </c>
      <c r="E20" s="92" t="s">
        <v>13</v>
      </c>
      <c r="F20" s="103" t="s">
        <v>133</v>
      </c>
      <c r="G20" s="87">
        <v>18856.8</v>
      </c>
      <c r="H20" s="87">
        <v>2076.8200000000002</v>
      </c>
      <c r="I20" s="87">
        <v>2076.8200000000002</v>
      </c>
      <c r="J20" s="100">
        <f>VLOOKUP(F20,[1]Sheet1!$A$2:$M$102,12,FALSE)</f>
        <v>2076.8200000000002</v>
      </c>
      <c r="K20" s="100">
        <f>VLOOKUP(F20,[1]Sheet1!$A$2:$M$102,13,FALSE)</f>
        <v>2076.8200000000002</v>
      </c>
    </row>
    <row r="21" spans="1:11" s="100" customFormat="1" ht="90">
      <c r="A21" s="92" t="s">
        <v>93</v>
      </c>
      <c r="B21" s="93">
        <v>7273545000110</v>
      </c>
      <c r="C21" s="88" t="s">
        <v>283</v>
      </c>
      <c r="D21" s="96" t="s">
        <v>19</v>
      </c>
      <c r="E21" s="92" t="s">
        <v>22</v>
      </c>
      <c r="F21" s="103" t="s">
        <v>134</v>
      </c>
      <c r="G21" s="87">
        <v>101850</v>
      </c>
      <c r="H21" s="87">
        <v>0</v>
      </c>
      <c r="I21" s="87">
        <v>0</v>
      </c>
      <c r="J21" s="100">
        <f>VLOOKUP(F21,[1]Sheet1!$A$2:$M$102,12,FALSE)</f>
        <v>0</v>
      </c>
      <c r="K21" s="100">
        <f>VLOOKUP(F21,[1]Sheet1!$A$2:$M$102,13,FALSE)</f>
        <v>0</v>
      </c>
    </row>
    <row r="22" spans="1:11" s="100" customFormat="1" ht="75">
      <c r="A22" s="92" t="s">
        <v>53</v>
      </c>
      <c r="B22" s="93">
        <v>8584308000133</v>
      </c>
      <c r="C22" s="88" t="s">
        <v>284</v>
      </c>
      <c r="D22" s="96" t="s">
        <v>19</v>
      </c>
      <c r="E22" s="92" t="s">
        <v>22</v>
      </c>
      <c r="F22" s="103" t="s">
        <v>135</v>
      </c>
      <c r="G22" s="87">
        <v>5133.33</v>
      </c>
      <c r="H22" s="87">
        <v>0</v>
      </c>
      <c r="I22" s="87">
        <v>0</v>
      </c>
      <c r="J22" s="100">
        <f>VLOOKUP(F22,[1]Sheet1!$A$2:$M$102,12,FALSE)</f>
        <v>0</v>
      </c>
      <c r="K22" s="100">
        <f>VLOOKUP(F22,[1]Sheet1!$A$2:$M$102,13,FALSE)</f>
        <v>0</v>
      </c>
    </row>
    <row r="23" spans="1:11" s="100" customFormat="1" ht="60">
      <c r="A23" s="92" t="s">
        <v>40</v>
      </c>
      <c r="B23" s="93">
        <v>60501293000112</v>
      </c>
      <c r="C23" s="88" t="s">
        <v>285</v>
      </c>
      <c r="D23" s="96" t="s">
        <v>12</v>
      </c>
      <c r="E23" s="92" t="s">
        <v>13</v>
      </c>
      <c r="F23" s="103" t="s">
        <v>136</v>
      </c>
      <c r="G23" s="87">
        <v>60318.1</v>
      </c>
      <c r="H23" s="87">
        <v>0</v>
      </c>
      <c r="I23" s="87">
        <v>0</v>
      </c>
      <c r="J23" s="100">
        <f>VLOOKUP(F23,[1]Sheet1!$A$2:$M$102,12,FALSE)</f>
        <v>0</v>
      </c>
      <c r="K23" s="100">
        <f>VLOOKUP(F23,[1]Sheet1!$A$2:$M$102,13,FALSE)</f>
        <v>0</v>
      </c>
    </row>
    <row r="24" spans="1:11" s="100" customFormat="1" ht="90">
      <c r="A24" s="92" t="s">
        <v>37</v>
      </c>
      <c r="B24" s="93">
        <v>11379887000197</v>
      </c>
      <c r="C24" s="88" t="s">
        <v>286</v>
      </c>
      <c r="D24" s="96" t="s">
        <v>19</v>
      </c>
      <c r="E24" s="92" t="s">
        <v>21</v>
      </c>
      <c r="F24" s="103" t="s">
        <v>137</v>
      </c>
      <c r="G24" s="87">
        <v>2287.7600000000002</v>
      </c>
      <c r="H24" s="87">
        <v>0</v>
      </c>
      <c r="I24" s="87">
        <v>0</v>
      </c>
      <c r="J24" s="100">
        <f>VLOOKUP(F24,[1]Sheet1!$A$2:$M$102,12,FALSE)</f>
        <v>0</v>
      </c>
      <c r="K24" s="100">
        <f>VLOOKUP(F24,[1]Sheet1!$A$2:$M$102,13,FALSE)</f>
        <v>0</v>
      </c>
    </row>
    <row r="25" spans="1:11" s="100" customFormat="1" ht="90">
      <c r="A25" s="92" t="s">
        <v>39</v>
      </c>
      <c r="B25" s="93">
        <v>2037069000115</v>
      </c>
      <c r="C25" s="88" t="s">
        <v>287</v>
      </c>
      <c r="D25" s="96" t="s">
        <v>19</v>
      </c>
      <c r="E25" s="92" t="s">
        <v>21</v>
      </c>
      <c r="F25" s="103" t="s">
        <v>138</v>
      </c>
      <c r="G25" s="87">
        <v>591860.98</v>
      </c>
      <c r="H25" s="87">
        <v>53029.15</v>
      </c>
      <c r="I25" s="87">
        <v>75015.259999999995</v>
      </c>
      <c r="J25" s="100">
        <f>VLOOKUP(F25,[1]Sheet1!$A$2:$M$102,12,FALSE)</f>
        <v>53029.15</v>
      </c>
      <c r="K25" s="100">
        <f>VLOOKUP(F25,[1]Sheet1!$A$2:$M$102,13,FALSE)</f>
        <v>75015.259999999995</v>
      </c>
    </row>
    <row r="26" spans="1:11" s="100" customFormat="1" ht="90">
      <c r="A26" s="92" t="s">
        <v>41</v>
      </c>
      <c r="B26" s="93">
        <v>6330703272</v>
      </c>
      <c r="C26" s="88" t="s">
        <v>288</v>
      </c>
      <c r="D26" s="96" t="s">
        <v>12</v>
      </c>
      <c r="E26" s="92" t="s">
        <v>22</v>
      </c>
      <c r="F26" s="103" t="s">
        <v>139</v>
      </c>
      <c r="G26" s="87">
        <v>47120.42</v>
      </c>
      <c r="H26" s="87">
        <v>9411.82</v>
      </c>
      <c r="I26" s="87">
        <v>16176.74</v>
      </c>
      <c r="J26" s="100">
        <f>VLOOKUP(F26,[1]Sheet1!$A$2:$M$102,12,FALSE)</f>
        <v>9411.82</v>
      </c>
      <c r="K26" s="100">
        <f>VLOOKUP(F26,[1]Sheet1!$A$2:$M$102,13,FALSE)</f>
        <v>16176.74</v>
      </c>
    </row>
    <row r="27" spans="1:11" s="100" customFormat="1" ht="90">
      <c r="A27" s="92" t="s">
        <v>221</v>
      </c>
      <c r="B27" s="93">
        <v>2593165000140</v>
      </c>
      <c r="C27" s="88" t="s">
        <v>289</v>
      </c>
      <c r="D27" s="96" t="s">
        <v>12</v>
      </c>
      <c r="E27" s="92" t="s">
        <v>13</v>
      </c>
      <c r="F27" s="103" t="s">
        <v>140</v>
      </c>
      <c r="G27" s="87">
        <v>426848.26</v>
      </c>
      <c r="H27" s="87">
        <v>0</v>
      </c>
      <c r="I27" s="87">
        <v>0</v>
      </c>
      <c r="J27" s="100">
        <f>VLOOKUP(F27,[1]Sheet1!$A$2:$M$102,12,FALSE)</f>
        <v>0</v>
      </c>
      <c r="K27" s="100">
        <f>VLOOKUP(F27,[1]Sheet1!$A$2:$M$102,13,FALSE)</f>
        <v>0</v>
      </c>
    </row>
    <row r="28" spans="1:11" s="100" customFormat="1" ht="90">
      <c r="A28" s="92" t="s">
        <v>88</v>
      </c>
      <c r="B28" s="93">
        <v>18876112000176</v>
      </c>
      <c r="C28" s="88" t="s">
        <v>290</v>
      </c>
      <c r="D28" s="96" t="s">
        <v>19</v>
      </c>
      <c r="E28" s="92" t="s">
        <v>21</v>
      </c>
      <c r="F28" s="103" t="s">
        <v>141</v>
      </c>
      <c r="G28" s="87">
        <v>36799.65</v>
      </c>
      <c r="H28" s="87">
        <v>9300</v>
      </c>
      <c r="I28" s="87">
        <v>9300</v>
      </c>
      <c r="J28" s="100">
        <f>VLOOKUP(F28,[1]Sheet1!$A$2:$M$102,12,FALSE)</f>
        <v>9300</v>
      </c>
      <c r="K28" s="100">
        <f>VLOOKUP(F28,[1]Sheet1!$A$2:$M$102,13,FALSE)</f>
        <v>9300</v>
      </c>
    </row>
    <row r="29" spans="1:11" s="100" customFormat="1" ht="90">
      <c r="A29" s="92" t="s">
        <v>27</v>
      </c>
      <c r="B29" s="93">
        <v>12891300000197</v>
      </c>
      <c r="C29" s="88" t="s">
        <v>291</v>
      </c>
      <c r="D29" s="96" t="s">
        <v>19</v>
      </c>
      <c r="E29" s="92" t="s">
        <v>21</v>
      </c>
      <c r="F29" s="103" t="s">
        <v>142</v>
      </c>
      <c r="G29" s="87">
        <v>1353178.66</v>
      </c>
      <c r="H29" s="87">
        <v>238698.28</v>
      </c>
      <c r="I29" s="87">
        <v>238698.28</v>
      </c>
      <c r="J29" s="100">
        <f>VLOOKUP(F29,[1]Sheet1!$A$2:$M$102,12,FALSE)</f>
        <v>238698.28</v>
      </c>
      <c r="K29" s="100">
        <f>VLOOKUP(F29,[1]Sheet1!$A$2:$M$102,13,FALSE)</f>
        <v>238698.28</v>
      </c>
    </row>
    <row r="30" spans="1:11" s="100" customFormat="1" ht="90">
      <c r="A30" s="92" t="s">
        <v>50</v>
      </c>
      <c r="B30" s="93">
        <v>5155244250</v>
      </c>
      <c r="C30" s="88" t="s">
        <v>292</v>
      </c>
      <c r="D30" s="96" t="s">
        <v>12</v>
      </c>
      <c r="E30" s="92" t="s">
        <v>22</v>
      </c>
      <c r="F30" s="103" t="s">
        <v>143</v>
      </c>
      <c r="G30" s="87">
        <v>22800</v>
      </c>
      <c r="H30" s="87">
        <v>1900</v>
      </c>
      <c r="I30" s="87">
        <v>3800</v>
      </c>
      <c r="J30" s="100">
        <f>VLOOKUP(F30,[1]Sheet1!$A$2:$M$102,12,FALSE)</f>
        <v>1900</v>
      </c>
      <c r="K30" s="100">
        <f>VLOOKUP(F30,[1]Sheet1!$A$2:$M$102,13,FALSE)</f>
        <v>3800</v>
      </c>
    </row>
    <row r="31" spans="1:11" s="100" customFormat="1" ht="105">
      <c r="A31" s="92" t="s">
        <v>67</v>
      </c>
      <c r="B31" s="93">
        <v>45629331272</v>
      </c>
      <c r="C31" s="88" t="s">
        <v>293</v>
      </c>
      <c r="D31" s="96" t="s">
        <v>12</v>
      </c>
      <c r="E31" s="92" t="s">
        <v>22</v>
      </c>
      <c r="F31" s="103" t="s">
        <v>144</v>
      </c>
      <c r="G31" s="87">
        <v>72000</v>
      </c>
      <c r="H31" s="87">
        <v>6619.83</v>
      </c>
      <c r="I31" s="87">
        <v>12000</v>
      </c>
      <c r="J31" s="100">
        <f>VLOOKUP(F31,[1]Sheet1!$A$2:$M$102,12,FALSE)</f>
        <v>6619.83</v>
      </c>
      <c r="K31" s="100">
        <f>VLOOKUP(F31,[1]Sheet1!$A$2:$M$102,13,FALSE)</f>
        <v>12000</v>
      </c>
    </row>
    <row r="32" spans="1:11" s="100" customFormat="1" ht="90">
      <c r="A32" s="92" t="s">
        <v>74</v>
      </c>
      <c r="B32" s="93">
        <v>18422603000147</v>
      </c>
      <c r="C32" s="88" t="s">
        <v>294</v>
      </c>
      <c r="D32" s="96" t="s">
        <v>19</v>
      </c>
      <c r="E32" s="92" t="s">
        <v>21</v>
      </c>
      <c r="F32" s="103" t="s">
        <v>145</v>
      </c>
      <c r="G32" s="87">
        <v>15500</v>
      </c>
      <c r="H32" s="87">
        <v>6200</v>
      </c>
      <c r="I32" s="87">
        <v>6200</v>
      </c>
      <c r="J32" s="100">
        <f>VLOOKUP(F32,[1]Sheet1!$A$2:$M$102,12,FALSE)</f>
        <v>6200</v>
      </c>
      <c r="K32" s="100">
        <f>VLOOKUP(F32,[1]Sheet1!$A$2:$M$102,13,FALSE)</f>
        <v>6200</v>
      </c>
    </row>
    <row r="33" spans="1:11" s="100" customFormat="1" ht="90">
      <c r="A33" s="92" t="s">
        <v>15</v>
      </c>
      <c r="B33" s="93">
        <v>3264927000127</v>
      </c>
      <c r="C33" s="88" t="s">
        <v>295</v>
      </c>
      <c r="D33" s="96" t="s">
        <v>12</v>
      </c>
      <c r="E33" s="92" t="s">
        <v>13</v>
      </c>
      <c r="F33" s="103" t="s">
        <v>146</v>
      </c>
      <c r="G33" s="87">
        <v>61171.32</v>
      </c>
      <c r="H33" s="87">
        <v>6971.54</v>
      </c>
      <c r="I33" s="87">
        <v>6971.54</v>
      </c>
      <c r="J33" s="100">
        <f>VLOOKUP(F33,[1]Sheet1!$A$2:$M$102,12,FALSE)</f>
        <v>6971.54</v>
      </c>
      <c r="K33" s="100">
        <f>VLOOKUP(F33,[1]Sheet1!$A$2:$M$102,13,FALSE)</f>
        <v>6971.54</v>
      </c>
    </row>
    <row r="34" spans="1:11" s="100" customFormat="1" ht="90">
      <c r="A34" s="92" t="s">
        <v>71</v>
      </c>
      <c r="B34" s="93">
        <v>40746380291</v>
      </c>
      <c r="C34" s="88" t="s">
        <v>296</v>
      </c>
      <c r="D34" s="96" t="s">
        <v>12</v>
      </c>
      <c r="E34" s="92" t="s">
        <v>22</v>
      </c>
      <c r="F34" s="103" t="s">
        <v>147</v>
      </c>
      <c r="G34" s="87">
        <v>6250</v>
      </c>
      <c r="H34" s="87">
        <v>2500</v>
      </c>
      <c r="I34" s="87">
        <v>5000</v>
      </c>
      <c r="J34" s="100">
        <f>VLOOKUP(F34,[1]Sheet1!$A$2:$M$102,12,FALSE)</f>
        <v>2500</v>
      </c>
      <c r="K34" s="100">
        <f>VLOOKUP(F34,[1]Sheet1!$A$2:$M$102,13,FALSE)</f>
        <v>5000</v>
      </c>
    </row>
    <row r="35" spans="1:11" s="100" customFormat="1" ht="90">
      <c r="A35" s="92" t="s">
        <v>78</v>
      </c>
      <c r="B35" s="93">
        <v>5926726000173</v>
      </c>
      <c r="C35" s="88" t="s">
        <v>297</v>
      </c>
      <c r="D35" s="96" t="s">
        <v>19</v>
      </c>
      <c r="E35" s="92" t="s">
        <v>21</v>
      </c>
      <c r="F35" s="103" t="s">
        <v>148</v>
      </c>
      <c r="G35" s="87">
        <v>41695.56</v>
      </c>
      <c r="H35" s="87">
        <v>0</v>
      </c>
      <c r="I35" s="87">
        <v>0</v>
      </c>
      <c r="J35" s="100">
        <f>VLOOKUP(F35,[1]Sheet1!$A$2:$M$102,12,FALSE)</f>
        <v>0</v>
      </c>
      <c r="K35" s="100">
        <f>VLOOKUP(F35,[1]Sheet1!$A$2:$M$102,13,FALSE)</f>
        <v>0</v>
      </c>
    </row>
    <row r="36" spans="1:11" s="100" customFormat="1" ht="75">
      <c r="A36" s="92" t="s">
        <v>42</v>
      </c>
      <c r="B36" s="93">
        <v>35486862000150</v>
      </c>
      <c r="C36" s="88" t="s">
        <v>298</v>
      </c>
      <c r="D36" s="96" t="s">
        <v>19</v>
      </c>
      <c r="E36" s="92" t="s">
        <v>21</v>
      </c>
      <c r="F36" s="103" t="s">
        <v>149</v>
      </c>
      <c r="G36" s="87">
        <v>47431.69</v>
      </c>
      <c r="H36" s="87">
        <v>0</v>
      </c>
      <c r="I36" s="87">
        <v>0</v>
      </c>
      <c r="J36" s="100">
        <f>VLOOKUP(F36,[1]Sheet1!$A$2:$M$102,12,FALSE)</f>
        <v>0</v>
      </c>
      <c r="K36" s="100">
        <f>VLOOKUP(F36,[1]Sheet1!$A$2:$M$102,13,FALSE)</f>
        <v>0</v>
      </c>
    </row>
    <row r="37" spans="1:11" s="100" customFormat="1" ht="75">
      <c r="A37" s="92" t="s">
        <v>76</v>
      </c>
      <c r="B37" s="93">
        <v>7875146000120</v>
      </c>
      <c r="C37" s="97" t="s">
        <v>225</v>
      </c>
      <c r="D37" s="96" t="s">
        <v>19</v>
      </c>
      <c r="E37" s="92" t="s">
        <v>21</v>
      </c>
      <c r="F37" s="103" t="s">
        <v>150</v>
      </c>
      <c r="G37" s="87">
        <v>32490</v>
      </c>
      <c r="H37" s="87">
        <v>0</v>
      </c>
      <c r="I37" s="87">
        <v>0</v>
      </c>
      <c r="J37" s="100">
        <f>VLOOKUP(F37,[1]Sheet1!$A$2:$M$102,12,FALSE)</f>
        <v>0</v>
      </c>
      <c r="K37" s="100">
        <f>VLOOKUP(F37,[1]Sheet1!$A$2:$M$102,13,FALSE)</f>
        <v>0</v>
      </c>
    </row>
    <row r="38" spans="1:11" s="100" customFormat="1" ht="90">
      <c r="A38" s="92" t="s">
        <v>54</v>
      </c>
      <c r="B38" s="93">
        <v>41037819000100</v>
      </c>
      <c r="C38" s="97" t="s">
        <v>226</v>
      </c>
      <c r="D38" s="96" t="s">
        <v>19</v>
      </c>
      <c r="E38" s="92" t="s">
        <v>22</v>
      </c>
      <c r="F38" s="103" t="s">
        <v>151</v>
      </c>
      <c r="G38" s="87">
        <v>13230</v>
      </c>
      <c r="H38" s="87">
        <v>0</v>
      </c>
      <c r="I38" s="87">
        <v>0</v>
      </c>
      <c r="J38" s="100">
        <f>VLOOKUP(F38,[1]Sheet1!$A$2:$M$102,12,FALSE)</f>
        <v>0</v>
      </c>
      <c r="K38" s="100">
        <f>VLOOKUP(F38,[1]Sheet1!$A$2:$M$102,13,FALSE)</f>
        <v>0</v>
      </c>
    </row>
    <row r="39" spans="1:11" s="100" customFormat="1" ht="60">
      <c r="A39" s="92" t="s">
        <v>222</v>
      </c>
      <c r="B39" s="93">
        <v>49819384000168</v>
      </c>
      <c r="C39" s="97" t="s">
        <v>227</v>
      </c>
      <c r="D39" s="96" t="s">
        <v>19</v>
      </c>
      <c r="E39" s="92" t="s">
        <v>21</v>
      </c>
      <c r="F39" s="103" t="s">
        <v>152</v>
      </c>
      <c r="G39" s="87">
        <v>28237.5</v>
      </c>
      <c r="H39" s="87">
        <v>28237.5</v>
      </c>
      <c r="I39" s="87">
        <v>28237.5</v>
      </c>
      <c r="J39" s="100">
        <f>VLOOKUP(F39,[1]Sheet1!$A$2:$M$102,12,FALSE)</f>
        <v>28237.5</v>
      </c>
      <c r="K39" s="100">
        <f>VLOOKUP(F39,[1]Sheet1!$A$2:$M$102,13,FALSE)</f>
        <v>28237.5</v>
      </c>
    </row>
    <row r="40" spans="1:11" s="100" customFormat="1" ht="90">
      <c r="A40" s="92" t="s">
        <v>24</v>
      </c>
      <c r="B40" s="93">
        <v>76535764000143</v>
      </c>
      <c r="C40" s="88" t="s">
        <v>299</v>
      </c>
      <c r="D40" s="96" t="s">
        <v>19</v>
      </c>
      <c r="E40" s="92" t="s">
        <v>21</v>
      </c>
      <c r="F40" s="103" t="s">
        <v>153</v>
      </c>
      <c r="G40" s="87">
        <v>37754.720000000001</v>
      </c>
      <c r="H40" s="87">
        <v>4770.45</v>
      </c>
      <c r="I40" s="87">
        <v>4770.45</v>
      </c>
      <c r="J40" s="100">
        <f>VLOOKUP(F40,[1]Sheet1!$A$2:$M$102,12,FALSE)</f>
        <v>4770.45</v>
      </c>
      <c r="K40" s="100">
        <f>VLOOKUP(F40,[1]Sheet1!$A$2:$M$102,13,FALSE)</f>
        <v>4770.45</v>
      </c>
    </row>
    <row r="41" spans="1:11" s="100" customFormat="1" ht="85.5">
      <c r="A41" s="92" t="s">
        <v>24</v>
      </c>
      <c r="B41" s="93">
        <v>76535764000143</v>
      </c>
      <c r="C41" s="103" t="s">
        <v>300</v>
      </c>
      <c r="D41" s="96" t="s">
        <v>12</v>
      </c>
      <c r="E41" s="92" t="s">
        <v>22</v>
      </c>
      <c r="F41" s="103" t="s">
        <v>154</v>
      </c>
      <c r="G41" s="87">
        <v>158850.70000000001</v>
      </c>
      <c r="H41" s="87">
        <v>0</v>
      </c>
      <c r="I41" s="87">
        <v>0</v>
      </c>
      <c r="J41" s="100">
        <f>VLOOKUP(F41,[1]Sheet1!$A$2:$M$102,12,FALSE)</f>
        <v>0</v>
      </c>
      <c r="K41" s="100">
        <f>VLOOKUP(F41,[1]Sheet1!$A$2:$M$102,13,FALSE)</f>
        <v>0</v>
      </c>
    </row>
    <row r="42" spans="1:11" s="100" customFormat="1" ht="75">
      <c r="A42" s="92" t="s">
        <v>69</v>
      </c>
      <c r="B42" s="93">
        <v>5340639000130</v>
      </c>
      <c r="C42" s="88" t="s">
        <v>301</v>
      </c>
      <c r="D42" s="96" t="s">
        <v>19</v>
      </c>
      <c r="E42" s="92" t="s">
        <v>21</v>
      </c>
      <c r="F42" s="103" t="s">
        <v>155</v>
      </c>
      <c r="G42" s="87">
        <v>13465.96</v>
      </c>
      <c r="H42" s="87">
        <v>0</v>
      </c>
      <c r="I42" s="87">
        <v>0</v>
      </c>
      <c r="J42" s="100">
        <f>VLOOKUP(F42,[1]Sheet1!$A$2:$M$102,12,FALSE)</f>
        <v>0</v>
      </c>
      <c r="K42" s="100">
        <f>VLOOKUP(F42,[1]Sheet1!$A$2:$M$102,13,FALSE)</f>
        <v>0</v>
      </c>
    </row>
    <row r="43" spans="1:11" s="100" customFormat="1" ht="75">
      <c r="A43" s="92" t="s">
        <v>69</v>
      </c>
      <c r="B43" s="93">
        <v>5340639000130</v>
      </c>
      <c r="C43" s="88" t="s">
        <v>302</v>
      </c>
      <c r="D43" s="96" t="s">
        <v>19</v>
      </c>
      <c r="E43" s="92" t="s">
        <v>21</v>
      </c>
      <c r="F43" s="103" t="s">
        <v>156</v>
      </c>
      <c r="G43" s="87">
        <v>37243.81</v>
      </c>
      <c r="H43" s="87">
        <v>0</v>
      </c>
      <c r="I43" s="87">
        <v>0</v>
      </c>
      <c r="J43" s="100">
        <f>VLOOKUP(F43,[1]Sheet1!$A$2:$M$102,12,FALSE)</f>
        <v>0</v>
      </c>
      <c r="K43" s="100">
        <f>VLOOKUP(F43,[1]Sheet1!$A$2:$M$102,13,FALSE)</f>
        <v>0</v>
      </c>
    </row>
    <row r="44" spans="1:11" s="100" customFormat="1" ht="105">
      <c r="A44" s="92" t="s">
        <v>30</v>
      </c>
      <c r="B44" s="93">
        <v>4407920000180</v>
      </c>
      <c r="C44" s="88" t="s">
        <v>303</v>
      </c>
      <c r="D44" s="96" t="s">
        <v>12</v>
      </c>
      <c r="E44" s="92" t="s">
        <v>22</v>
      </c>
      <c r="F44" s="103" t="s">
        <v>157</v>
      </c>
      <c r="G44" s="87">
        <v>27625.35</v>
      </c>
      <c r="H44" s="87">
        <v>0</v>
      </c>
      <c r="I44" s="87">
        <v>0</v>
      </c>
      <c r="J44" s="100">
        <f>VLOOKUP(F44,[1]Sheet1!$A$2:$M$102,12,FALSE)</f>
        <v>0</v>
      </c>
      <c r="K44" s="100">
        <f>VLOOKUP(F44,[1]Sheet1!$A$2:$M$102,13,FALSE)</f>
        <v>0</v>
      </c>
    </row>
    <row r="45" spans="1:11" s="100" customFormat="1" ht="75">
      <c r="A45" s="92" t="s">
        <v>30</v>
      </c>
      <c r="B45" s="93">
        <v>4407920000180</v>
      </c>
      <c r="C45" s="88" t="s">
        <v>304</v>
      </c>
      <c r="D45" s="96" t="s">
        <v>12</v>
      </c>
      <c r="E45" s="92" t="s">
        <v>22</v>
      </c>
      <c r="F45" s="103" t="s">
        <v>158</v>
      </c>
      <c r="G45" s="87">
        <v>14511.27</v>
      </c>
      <c r="H45" s="87">
        <v>0</v>
      </c>
      <c r="I45" s="87">
        <v>0</v>
      </c>
      <c r="J45" s="100">
        <f>VLOOKUP(F45,[1]Sheet1!$A$2:$M$102,12,FALSE)</f>
        <v>0</v>
      </c>
      <c r="K45" s="100">
        <f>VLOOKUP(F45,[1]Sheet1!$A$2:$M$102,13,FALSE)</f>
        <v>0</v>
      </c>
    </row>
    <row r="46" spans="1:11" s="100" customFormat="1" ht="90">
      <c r="A46" s="92" t="s">
        <v>30</v>
      </c>
      <c r="B46" s="93">
        <v>4407920000180</v>
      </c>
      <c r="C46" s="88" t="s">
        <v>305</v>
      </c>
      <c r="D46" s="96" t="s">
        <v>12</v>
      </c>
      <c r="E46" s="92" t="s">
        <v>22</v>
      </c>
      <c r="F46" s="103" t="s">
        <v>159</v>
      </c>
      <c r="G46" s="87">
        <v>22358.62</v>
      </c>
      <c r="H46" s="87">
        <v>0</v>
      </c>
      <c r="I46" s="87">
        <v>0</v>
      </c>
      <c r="J46" s="100">
        <f>VLOOKUP(F46,[1]Sheet1!$A$2:$M$102,12,FALSE)</f>
        <v>0</v>
      </c>
      <c r="K46" s="100">
        <f>VLOOKUP(F46,[1]Sheet1!$A$2:$M$102,13,FALSE)</f>
        <v>0</v>
      </c>
    </row>
    <row r="47" spans="1:11" s="100" customFormat="1" ht="75">
      <c r="A47" s="92" t="s">
        <v>17</v>
      </c>
      <c r="B47" s="93">
        <v>4597340000100</v>
      </c>
      <c r="C47" s="88" t="s">
        <v>306</v>
      </c>
      <c r="D47" s="96" t="s">
        <v>12</v>
      </c>
      <c r="E47" s="92" t="s">
        <v>13</v>
      </c>
      <c r="F47" s="103" t="s">
        <v>160</v>
      </c>
      <c r="G47" s="87">
        <v>2703.36</v>
      </c>
      <c r="H47" s="87">
        <v>0</v>
      </c>
      <c r="I47" s="87">
        <v>0</v>
      </c>
      <c r="J47" s="100">
        <f>VLOOKUP(F47,[1]Sheet1!$A$2:$M$102,12,FALSE)</f>
        <v>0</v>
      </c>
      <c r="K47" s="100">
        <f>VLOOKUP(F47,[1]Sheet1!$A$2:$M$102,13,FALSE)</f>
        <v>0</v>
      </c>
    </row>
    <row r="48" spans="1:11" s="100" customFormat="1" ht="75">
      <c r="A48" s="92" t="s">
        <v>18</v>
      </c>
      <c r="B48" s="93">
        <v>4320180000140</v>
      </c>
      <c r="C48" s="88" t="s">
        <v>307</v>
      </c>
      <c r="D48" s="96" t="s">
        <v>12</v>
      </c>
      <c r="E48" s="92" t="s">
        <v>13</v>
      </c>
      <c r="F48" s="103" t="s">
        <v>161</v>
      </c>
      <c r="G48" s="87">
        <v>3000</v>
      </c>
      <c r="H48" s="87">
        <v>127</v>
      </c>
      <c r="I48" s="87">
        <v>127</v>
      </c>
      <c r="J48" s="100">
        <f>VLOOKUP(F48,[1]Sheet1!$A$2:$M$102,12,FALSE)</f>
        <v>127</v>
      </c>
      <c r="K48" s="100">
        <f>VLOOKUP(F48,[1]Sheet1!$A$2:$M$102,13,FALSE)</f>
        <v>127</v>
      </c>
    </row>
    <row r="49" spans="1:11" s="100" customFormat="1" ht="75">
      <c r="A49" s="92" t="s">
        <v>14</v>
      </c>
      <c r="B49" s="93">
        <v>8848656000170</v>
      </c>
      <c r="C49" s="88" t="s">
        <v>308</v>
      </c>
      <c r="D49" s="96" t="s">
        <v>12</v>
      </c>
      <c r="E49" s="92" t="s">
        <v>13</v>
      </c>
      <c r="F49" s="103" t="s">
        <v>162</v>
      </c>
      <c r="G49" s="87">
        <v>182.67</v>
      </c>
      <c r="H49" s="87">
        <v>0</v>
      </c>
      <c r="I49" s="87">
        <v>0</v>
      </c>
      <c r="J49" s="100">
        <f>VLOOKUP(F49,[1]Sheet1!$A$2:$M$102,12,FALSE)</f>
        <v>0</v>
      </c>
      <c r="K49" s="100">
        <f>VLOOKUP(F49,[1]Sheet1!$A$2:$M$102,13,FALSE)</f>
        <v>0</v>
      </c>
    </row>
    <row r="50" spans="1:11" s="100" customFormat="1" ht="105">
      <c r="A50" s="92" t="s">
        <v>80</v>
      </c>
      <c r="B50" s="93">
        <v>4587036000174</v>
      </c>
      <c r="C50" s="88" t="s">
        <v>309</v>
      </c>
      <c r="D50" s="96" t="s">
        <v>12</v>
      </c>
      <c r="E50" s="92" t="s">
        <v>13</v>
      </c>
      <c r="F50" s="103" t="s">
        <v>163</v>
      </c>
      <c r="G50" s="87">
        <v>900</v>
      </c>
      <c r="H50" s="87">
        <v>0</v>
      </c>
      <c r="I50" s="87">
        <v>0</v>
      </c>
      <c r="J50" s="100">
        <f>VLOOKUP(F50,[1]Sheet1!$A$2:$M$102,12,FALSE)</f>
        <v>0</v>
      </c>
      <c r="K50" s="100">
        <f>VLOOKUP(F50,[1]Sheet1!$A$2:$M$102,13,FALSE)</f>
        <v>0</v>
      </c>
    </row>
    <row r="51" spans="1:11" s="100" customFormat="1" ht="75">
      <c r="A51" s="92" t="s">
        <v>29</v>
      </c>
      <c r="B51" s="93">
        <v>81838018115</v>
      </c>
      <c r="C51" s="88" t="s">
        <v>310</v>
      </c>
      <c r="D51" s="96" t="s">
        <v>12</v>
      </c>
      <c r="E51" s="92" t="s">
        <v>22</v>
      </c>
      <c r="F51" s="103" t="s">
        <v>164</v>
      </c>
      <c r="G51" s="87">
        <v>6987.17</v>
      </c>
      <c r="H51" s="87">
        <v>3021.08</v>
      </c>
      <c r="I51" s="87">
        <v>5989</v>
      </c>
      <c r="J51" s="100">
        <f>VLOOKUP(F51,[1]Sheet1!$A$2:$M$102,12,FALSE)</f>
        <v>3021.08</v>
      </c>
      <c r="K51" s="100">
        <f>VLOOKUP(F51,[1]Sheet1!$A$2:$M$102,13,FALSE)</f>
        <v>5989</v>
      </c>
    </row>
    <row r="52" spans="1:11" s="100" customFormat="1" ht="90">
      <c r="A52" s="92" t="s">
        <v>32</v>
      </c>
      <c r="B52" s="93">
        <v>33179565000137</v>
      </c>
      <c r="C52" s="88" t="s">
        <v>311</v>
      </c>
      <c r="D52" s="96" t="s">
        <v>19</v>
      </c>
      <c r="E52" s="92" t="s">
        <v>21</v>
      </c>
      <c r="F52" s="103" t="s">
        <v>165</v>
      </c>
      <c r="G52" s="87">
        <v>201322.67</v>
      </c>
      <c r="H52" s="87">
        <v>22123.53</v>
      </c>
      <c r="I52" s="87">
        <v>22123.53</v>
      </c>
      <c r="J52" s="100">
        <f>VLOOKUP(F52,[1]Sheet1!$A$2:$M$102,12,FALSE)</f>
        <v>22123.53</v>
      </c>
      <c r="K52" s="100">
        <f>VLOOKUP(F52,[1]Sheet1!$A$2:$M$102,13,FALSE)</f>
        <v>22123.53</v>
      </c>
    </row>
    <row r="53" spans="1:11" s="100" customFormat="1" ht="90">
      <c r="A53" s="92" t="s">
        <v>32</v>
      </c>
      <c r="B53" s="93">
        <v>33179565000137</v>
      </c>
      <c r="C53" s="88" t="s">
        <v>311</v>
      </c>
      <c r="D53" s="96" t="s">
        <v>19</v>
      </c>
      <c r="E53" s="92" t="s">
        <v>21</v>
      </c>
      <c r="F53" s="103" t="s">
        <v>166</v>
      </c>
      <c r="G53" s="87">
        <v>766035.27</v>
      </c>
      <c r="H53" s="87">
        <v>0</v>
      </c>
      <c r="I53" s="87">
        <v>0</v>
      </c>
      <c r="J53" s="100">
        <f>VLOOKUP(F53,[1]Sheet1!$A$2:$M$102,12,FALSE)</f>
        <v>0</v>
      </c>
      <c r="K53" s="100">
        <f>VLOOKUP(F53,[1]Sheet1!$A$2:$M$102,13,FALSE)</f>
        <v>0</v>
      </c>
    </row>
    <row r="54" spans="1:11" s="100" customFormat="1" ht="75">
      <c r="A54" s="92" t="s">
        <v>32</v>
      </c>
      <c r="B54" s="93">
        <v>33179565000137</v>
      </c>
      <c r="C54" s="88" t="s">
        <v>323</v>
      </c>
      <c r="D54" s="96" t="s">
        <v>19</v>
      </c>
      <c r="E54" s="92" t="s">
        <v>21</v>
      </c>
      <c r="F54" s="103" t="s">
        <v>167</v>
      </c>
      <c r="G54" s="87">
        <v>78437.39</v>
      </c>
      <c r="H54" s="87">
        <v>0</v>
      </c>
      <c r="I54" s="87">
        <v>0</v>
      </c>
      <c r="J54" s="100">
        <f>VLOOKUP(F54,[1]Sheet1!$A$2:$M$102,12,FALSE)</f>
        <v>0</v>
      </c>
      <c r="K54" s="100">
        <f>VLOOKUP(F54,[1]Sheet1!$A$2:$M$102,13,FALSE)</f>
        <v>0</v>
      </c>
    </row>
    <row r="55" spans="1:11" s="100" customFormat="1" ht="75">
      <c r="A55" s="92" t="s">
        <v>223</v>
      </c>
      <c r="B55" s="93">
        <v>3018149000196</v>
      </c>
      <c r="C55" s="88" t="s">
        <v>312</v>
      </c>
      <c r="D55" s="96" t="s">
        <v>19</v>
      </c>
      <c r="E55" s="92" t="s">
        <v>75</v>
      </c>
      <c r="F55" s="103" t="s">
        <v>168</v>
      </c>
      <c r="G55" s="87">
        <v>1785242.23</v>
      </c>
      <c r="H55" s="87">
        <v>0</v>
      </c>
      <c r="I55" s="87">
        <v>0</v>
      </c>
      <c r="J55" s="100">
        <f>VLOOKUP(F55,[1]Sheet1!$A$2:$M$102,12,FALSE)</f>
        <v>0</v>
      </c>
      <c r="K55" s="100">
        <f>VLOOKUP(F55,[1]Sheet1!$A$2:$M$102,13,FALSE)</f>
        <v>0</v>
      </c>
    </row>
    <row r="56" spans="1:11" s="100" customFormat="1" ht="75">
      <c r="A56" s="92" t="s">
        <v>32</v>
      </c>
      <c r="B56" s="93">
        <v>33179565000137</v>
      </c>
      <c r="C56" s="88" t="s">
        <v>313</v>
      </c>
      <c r="D56" s="96" t="s">
        <v>19</v>
      </c>
      <c r="E56" s="92" t="s">
        <v>21</v>
      </c>
      <c r="F56" s="103" t="s">
        <v>169</v>
      </c>
      <c r="G56" s="87">
        <v>308411.71000000002</v>
      </c>
      <c r="H56" s="87">
        <v>0</v>
      </c>
      <c r="I56" s="87">
        <v>0</v>
      </c>
      <c r="J56" s="100">
        <f>VLOOKUP(F56,[1]Sheet1!$A$2:$M$102,12,FALSE)</f>
        <v>0</v>
      </c>
      <c r="K56" s="100">
        <f>VLOOKUP(F56,[1]Sheet1!$A$2:$M$102,13,FALSE)</f>
        <v>0</v>
      </c>
    </row>
    <row r="57" spans="1:11" s="100" customFormat="1" ht="120">
      <c r="A57" s="92" t="s">
        <v>61</v>
      </c>
      <c r="B57" s="93">
        <v>1134191000732</v>
      </c>
      <c r="C57" s="88" t="s">
        <v>314</v>
      </c>
      <c r="D57" s="96" t="s">
        <v>19</v>
      </c>
      <c r="E57" s="92" t="s">
        <v>21</v>
      </c>
      <c r="F57" s="103" t="s">
        <v>170</v>
      </c>
      <c r="G57" s="87">
        <v>697488</v>
      </c>
      <c r="H57" s="87">
        <v>0</v>
      </c>
      <c r="I57" s="87">
        <v>0</v>
      </c>
      <c r="J57" s="100">
        <f>VLOOKUP(F57,[1]Sheet1!$A$2:$M$102,12,FALSE)</f>
        <v>0</v>
      </c>
      <c r="K57" s="100">
        <f>VLOOKUP(F57,[1]Sheet1!$A$2:$M$102,13,FALSE)</f>
        <v>0</v>
      </c>
    </row>
    <row r="58" spans="1:11" s="100" customFormat="1" ht="60">
      <c r="A58" s="92" t="s">
        <v>31</v>
      </c>
      <c r="B58" s="93">
        <v>26605545000115</v>
      </c>
      <c r="C58" s="88" t="s">
        <v>315</v>
      </c>
      <c r="D58" s="96" t="s">
        <v>19</v>
      </c>
      <c r="E58" s="92" t="s">
        <v>21</v>
      </c>
      <c r="F58" s="103" t="s">
        <v>171</v>
      </c>
      <c r="G58" s="87">
        <v>24220</v>
      </c>
      <c r="H58" s="87">
        <v>0</v>
      </c>
      <c r="I58" s="87">
        <v>0</v>
      </c>
      <c r="J58" s="100">
        <f>VLOOKUP(F58,[1]Sheet1!$A$2:$M$102,12,FALSE)</f>
        <v>0</v>
      </c>
      <c r="K58" s="100">
        <f>VLOOKUP(F58,[1]Sheet1!$A$2:$M$102,13,FALSE)</f>
        <v>0</v>
      </c>
    </row>
    <row r="59" spans="1:11" s="100" customFormat="1" ht="75">
      <c r="A59" s="92" t="s">
        <v>31</v>
      </c>
      <c r="B59" s="93">
        <v>26605545000115</v>
      </c>
      <c r="C59" s="88" t="s">
        <v>316</v>
      </c>
      <c r="D59" s="96" t="s">
        <v>12</v>
      </c>
      <c r="E59" s="92" t="s">
        <v>22</v>
      </c>
      <c r="F59" s="103" t="s">
        <v>172</v>
      </c>
      <c r="G59" s="87">
        <v>144000</v>
      </c>
      <c r="H59" s="87">
        <v>0</v>
      </c>
      <c r="I59" s="87">
        <v>0</v>
      </c>
      <c r="J59" s="100">
        <f>VLOOKUP(F59,[1]Sheet1!$A$2:$M$102,12,FALSE)</f>
        <v>0</v>
      </c>
      <c r="K59" s="100">
        <f>VLOOKUP(F59,[1]Sheet1!$A$2:$M$102,13,FALSE)</f>
        <v>0</v>
      </c>
    </row>
    <row r="60" spans="1:11" s="100" customFormat="1" ht="75">
      <c r="A60" s="92" t="s">
        <v>31</v>
      </c>
      <c r="B60" s="93">
        <v>26605545000115</v>
      </c>
      <c r="C60" s="88" t="s">
        <v>317</v>
      </c>
      <c r="D60" s="96" t="s">
        <v>12</v>
      </c>
      <c r="E60" s="92" t="s">
        <v>22</v>
      </c>
      <c r="F60" s="103" t="s">
        <v>173</v>
      </c>
      <c r="G60" s="87">
        <v>12600</v>
      </c>
      <c r="H60" s="87">
        <v>0</v>
      </c>
      <c r="I60" s="87">
        <v>0</v>
      </c>
      <c r="J60" s="100">
        <f>VLOOKUP(F60,[1]Sheet1!$A$2:$M$102,12,FALSE)</f>
        <v>0</v>
      </c>
      <c r="K60" s="100">
        <f>VLOOKUP(F60,[1]Sheet1!$A$2:$M$102,13,FALSE)</f>
        <v>0</v>
      </c>
    </row>
    <row r="61" spans="1:11" s="100" customFormat="1" ht="75">
      <c r="A61" s="92" t="s">
        <v>63</v>
      </c>
      <c r="B61" s="93">
        <v>41815610204</v>
      </c>
      <c r="C61" s="97" t="s">
        <v>228</v>
      </c>
      <c r="D61" s="96" t="s">
        <v>12</v>
      </c>
      <c r="E61" s="92" t="s">
        <v>34</v>
      </c>
      <c r="F61" s="103" t="s">
        <v>174</v>
      </c>
      <c r="G61" s="87">
        <v>289.24</v>
      </c>
      <c r="H61" s="87">
        <v>289.24</v>
      </c>
      <c r="I61" s="87">
        <v>289.24</v>
      </c>
      <c r="J61" s="100">
        <f>VLOOKUP(F61,[1]Sheet1!$A$2:$M$102,12,FALSE)</f>
        <v>289.24</v>
      </c>
      <c r="K61" s="100">
        <f>VLOOKUP(F61,[1]Sheet1!$A$2:$M$102,13,FALSE)</f>
        <v>289.24</v>
      </c>
    </row>
    <row r="62" spans="1:11" s="100" customFormat="1" ht="90">
      <c r="A62" s="92" t="s">
        <v>65</v>
      </c>
      <c r="B62" s="93">
        <v>34606483253</v>
      </c>
      <c r="C62" s="97" t="s">
        <v>229</v>
      </c>
      <c r="D62" s="96" t="s">
        <v>12</v>
      </c>
      <c r="E62" s="92" t="s">
        <v>34</v>
      </c>
      <c r="F62" s="103" t="s">
        <v>175</v>
      </c>
      <c r="G62" s="87">
        <v>289.23</v>
      </c>
      <c r="H62" s="87">
        <v>289.23</v>
      </c>
      <c r="I62" s="87">
        <v>289.23</v>
      </c>
      <c r="J62" s="100">
        <f>VLOOKUP(F62,[1]Sheet1!$A$2:$M$102,12,FALSE)</f>
        <v>289.23</v>
      </c>
      <c r="K62" s="100">
        <f>VLOOKUP(F62,[1]Sheet1!$A$2:$M$102,13,FALSE)</f>
        <v>289.23</v>
      </c>
    </row>
    <row r="63" spans="1:11" s="100" customFormat="1" ht="90">
      <c r="A63" s="92" t="s">
        <v>66</v>
      </c>
      <c r="B63" s="93">
        <v>43903290220</v>
      </c>
      <c r="C63" s="97" t="s">
        <v>230</v>
      </c>
      <c r="D63" s="96" t="s">
        <v>12</v>
      </c>
      <c r="E63" s="92" t="s">
        <v>34</v>
      </c>
      <c r="F63" s="103" t="s">
        <v>176</v>
      </c>
      <c r="G63" s="87">
        <v>289.23</v>
      </c>
      <c r="H63" s="87">
        <v>289.23</v>
      </c>
      <c r="I63" s="87">
        <v>289.23</v>
      </c>
      <c r="J63" s="100">
        <f>VLOOKUP(F63,[1]Sheet1!$A$2:$M$102,12,FALSE)</f>
        <v>289.23</v>
      </c>
      <c r="K63" s="100">
        <f>VLOOKUP(F63,[1]Sheet1!$A$2:$M$102,13,FALSE)</f>
        <v>289.23</v>
      </c>
    </row>
    <row r="64" spans="1:11" s="100" customFormat="1" ht="60">
      <c r="A64" s="92" t="s">
        <v>57</v>
      </c>
      <c r="B64" s="93">
        <v>80546757200</v>
      </c>
      <c r="C64" s="97" t="s">
        <v>231</v>
      </c>
      <c r="D64" s="96" t="s">
        <v>12</v>
      </c>
      <c r="E64" s="92" t="s">
        <v>34</v>
      </c>
      <c r="F64" s="103" t="s">
        <v>177</v>
      </c>
      <c r="G64" s="87">
        <v>867.7</v>
      </c>
      <c r="H64" s="87">
        <v>867.7</v>
      </c>
      <c r="I64" s="87">
        <v>867.7</v>
      </c>
      <c r="J64" s="100">
        <f>VLOOKUP(F64,[1]Sheet1!$A$2:$M$102,12,FALSE)</f>
        <v>867.7</v>
      </c>
      <c r="K64" s="100">
        <f>VLOOKUP(F64,[1]Sheet1!$A$2:$M$102,13,FALSE)</f>
        <v>867.7</v>
      </c>
    </row>
    <row r="65" spans="1:11" s="100" customFormat="1" ht="90">
      <c r="A65" s="92" t="s">
        <v>56</v>
      </c>
      <c r="B65" s="93">
        <v>24013285215</v>
      </c>
      <c r="C65" s="97" t="s">
        <v>232</v>
      </c>
      <c r="D65" s="96" t="s">
        <v>12</v>
      </c>
      <c r="E65" s="92" t="s">
        <v>34</v>
      </c>
      <c r="F65" s="103" t="s">
        <v>178</v>
      </c>
      <c r="G65" s="87">
        <v>867.7</v>
      </c>
      <c r="H65" s="87">
        <v>867.7</v>
      </c>
      <c r="I65" s="87">
        <v>867.7</v>
      </c>
      <c r="J65" s="100">
        <f>VLOOKUP(F65,[1]Sheet1!$A$2:$M$102,12,FALSE)</f>
        <v>867.7</v>
      </c>
      <c r="K65" s="100">
        <f>VLOOKUP(F65,[1]Sheet1!$A$2:$M$102,13,FALSE)</f>
        <v>867.7</v>
      </c>
    </row>
    <row r="66" spans="1:11" s="100" customFormat="1" ht="90">
      <c r="A66" s="92" t="s">
        <v>64</v>
      </c>
      <c r="B66" s="93">
        <v>7527926287</v>
      </c>
      <c r="C66" s="97" t="s">
        <v>233</v>
      </c>
      <c r="D66" s="96" t="s">
        <v>12</v>
      </c>
      <c r="E66" s="92" t="s">
        <v>34</v>
      </c>
      <c r="F66" s="103" t="s">
        <v>179</v>
      </c>
      <c r="G66" s="87">
        <v>867.7</v>
      </c>
      <c r="H66" s="87">
        <v>867.7</v>
      </c>
      <c r="I66" s="87">
        <v>867.7</v>
      </c>
      <c r="J66" s="100">
        <f>VLOOKUP(F66,[1]Sheet1!$A$2:$M$102,12,FALSE)</f>
        <v>867.7</v>
      </c>
      <c r="K66" s="100">
        <f>VLOOKUP(F66,[1]Sheet1!$A$2:$M$102,13,FALSE)</f>
        <v>867.7</v>
      </c>
    </row>
    <row r="67" spans="1:11" s="100" customFormat="1" ht="90">
      <c r="A67" s="92" t="s">
        <v>86</v>
      </c>
      <c r="B67" s="93">
        <v>7896721627</v>
      </c>
      <c r="C67" s="97" t="s">
        <v>234</v>
      </c>
      <c r="D67" s="96" t="s">
        <v>12</v>
      </c>
      <c r="E67" s="92" t="s">
        <v>34</v>
      </c>
      <c r="F67" s="103" t="s">
        <v>180</v>
      </c>
      <c r="G67" s="87">
        <v>867.7</v>
      </c>
      <c r="H67" s="87">
        <v>867.7</v>
      </c>
      <c r="I67" s="87">
        <v>867.7</v>
      </c>
      <c r="J67" s="100">
        <f>VLOOKUP(F67,[1]Sheet1!$A$2:$M$102,12,FALSE)</f>
        <v>867.7</v>
      </c>
      <c r="K67" s="100">
        <f>VLOOKUP(F67,[1]Sheet1!$A$2:$M$102,13,FALSE)</f>
        <v>867.7</v>
      </c>
    </row>
    <row r="68" spans="1:11" s="100" customFormat="1" ht="105">
      <c r="A68" s="92" t="s">
        <v>33</v>
      </c>
      <c r="B68" s="93">
        <v>82845322000104</v>
      </c>
      <c r="C68" s="88" t="s">
        <v>318</v>
      </c>
      <c r="D68" s="96" t="s">
        <v>12</v>
      </c>
      <c r="E68" s="92" t="s">
        <v>13</v>
      </c>
      <c r="F68" s="103" t="s">
        <v>181</v>
      </c>
      <c r="G68" s="87">
        <v>2295209.09</v>
      </c>
      <c r="H68" s="87">
        <v>219398.41</v>
      </c>
      <c r="I68" s="87">
        <v>219398.41</v>
      </c>
      <c r="J68" s="100">
        <f>VLOOKUP(F68,[1]Sheet1!$A$2:$M$102,12,FALSE)</f>
        <v>219398.41</v>
      </c>
      <c r="K68" s="100">
        <f>VLOOKUP(F68,[1]Sheet1!$A$2:$M$102,13,FALSE)</f>
        <v>219398.41</v>
      </c>
    </row>
    <row r="69" spans="1:11" s="100" customFormat="1" ht="105">
      <c r="A69" s="92" t="s">
        <v>33</v>
      </c>
      <c r="B69" s="93">
        <v>82845322000104</v>
      </c>
      <c r="C69" s="88" t="s">
        <v>319</v>
      </c>
      <c r="D69" s="96" t="s">
        <v>12</v>
      </c>
      <c r="E69" s="92" t="s">
        <v>13</v>
      </c>
      <c r="F69" s="103" t="s">
        <v>182</v>
      </c>
      <c r="G69" s="87">
        <v>556717.25</v>
      </c>
      <c r="H69" s="87">
        <v>0</v>
      </c>
      <c r="I69" s="87">
        <v>0</v>
      </c>
      <c r="J69" s="100">
        <f>VLOOKUP(F69,[1]Sheet1!$A$2:$M$102,12,FALSE)</f>
        <v>0</v>
      </c>
      <c r="K69" s="100">
        <f>VLOOKUP(F69,[1]Sheet1!$A$2:$M$102,13,FALSE)</f>
        <v>0</v>
      </c>
    </row>
    <row r="70" spans="1:11" s="100" customFormat="1" ht="75">
      <c r="A70" s="92" t="s">
        <v>20</v>
      </c>
      <c r="B70" s="93">
        <v>2558157000162</v>
      </c>
      <c r="C70" s="88" t="s">
        <v>320</v>
      </c>
      <c r="D70" s="96" t="s">
        <v>19</v>
      </c>
      <c r="E70" s="92" t="s">
        <v>21</v>
      </c>
      <c r="F70" s="103" t="s">
        <v>183</v>
      </c>
      <c r="G70" s="87">
        <v>123141.38</v>
      </c>
      <c r="H70" s="87">
        <v>0</v>
      </c>
      <c r="I70" s="87">
        <v>0</v>
      </c>
      <c r="J70" s="100">
        <f>VLOOKUP(F70,[1]Sheet1!$A$2:$M$102,12,FALSE)</f>
        <v>0</v>
      </c>
      <c r="K70" s="100">
        <f>VLOOKUP(F70,[1]Sheet1!$A$2:$M$102,13,FALSE)</f>
        <v>0</v>
      </c>
    </row>
    <row r="71" spans="1:11" s="100" customFormat="1" ht="90">
      <c r="A71" s="92" t="s">
        <v>25</v>
      </c>
      <c r="B71" s="93">
        <v>2341467000120</v>
      </c>
      <c r="C71" s="88" t="s">
        <v>1342</v>
      </c>
      <c r="D71" s="96" t="s">
        <v>12</v>
      </c>
      <c r="E71" s="92" t="s">
        <v>22</v>
      </c>
      <c r="F71" s="103" t="s">
        <v>184</v>
      </c>
      <c r="G71" s="87">
        <v>920126.52</v>
      </c>
      <c r="H71" s="87">
        <v>51151.95</v>
      </c>
      <c r="I71" s="87">
        <v>51151.95</v>
      </c>
      <c r="J71" s="100">
        <f>VLOOKUP(F71,[1]Sheet1!$A$2:$M$102,12,FALSE)</f>
        <v>51151.95</v>
      </c>
      <c r="K71" s="100">
        <f>VLOOKUP(F71,[1]Sheet1!$A$2:$M$102,13,FALSE)</f>
        <v>51151.95</v>
      </c>
    </row>
    <row r="72" spans="1:11" s="100" customFormat="1" ht="60">
      <c r="A72" s="92" t="s">
        <v>28</v>
      </c>
      <c r="B72" s="93">
        <v>604122000197</v>
      </c>
      <c r="C72" s="88" t="s">
        <v>321</v>
      </c>
      <c r="D72" s="96" t="s">
        <v>19</v>
      </c>
      <c r="E72" s="92" t="s">
        <v>21</v>
      </c>
      <c r="F72" s="103" t="s">
        <v>185</v>
      </c>
      <c r="G72" s="87">
        <v>2839014</v>
      </c>
      <c r="H72" s="87">
        <v>313526.22000000003</v>
      </c>
      <c r="I72" s="87">
        <v>313526.22000000003</v>
      </c>
      <c r="J72" s="100">
        <f>VLOOKUP(F72,[1]Sheet1!$A$2:$M$102,12,FALSE)</f>
        <v>313526.22000000003</v>
      </c>
      <c r="K72" s="100">
        <f>VLOOKUP(F72,[1]Sheet1!$A$2:$M$102,13,FALSE)</f>
        <v>313526.22000000003</v>
      </c>
    </row>
    <row r="73" spans="1:11" s="100" customFormat="1" ht="60">
      <c r="A73" s="92" t="s">
        <v>94</v>
      </c>
      <c r="B73" s="93">
        <v>12039966000111</v>
      </c>
      <c r="C73" s="88" t="s">
        <v>322</v>
      </c>
      <c r="D73" s="96" t="s">
        <v>19</v>
      </c>
      <c r="E73" s="92" t="s">
        <v>21</v>
      </c>
      <c r="F73" s="103" t="s">
        <v>186</v>
      </c>
      <c r="G73" s="87">
        <v>641792</v>
      </c>
      <c r="H73" s="87">
        <v>0</v>
      </c>
      <c r="I73" s="87">
        <v>0</v>
      </c>
      <c r="J73" s="100">
        <f>VLOOKUP(F73,[1]Sheet1!$A$2:$M$102,12,FALSE)</f>
        <v>0</v>
      </c>
      <c r="K73" s="100">
        <f>VLOOKUP(F73,[1]Sheet1!$A$2:$M$102,13,FALSE)</f>
        <v>0</v>
      </c>
    </row>
    <row r="74" spans="1:11" s="100" customFormat="1" ht="75">
      <c r="A74" s="92" t="s">
        <v>51</v>
      </c>
      <c r="B74" s="93">
        <v>71575952220</v>
      </c>
      <c r="C74" s="97" t="s">
        <v>235</v>
      </c>
      <c r="D74" s="96" t="s">
        <v>12</v>
      </c>
      <c r="E74" s="92" t="s">
        <v>34</v>
      </c>
      <c r="F74" s="103" t="s">
        <v>187</v>
      </c>
      <c r="G74" s="87">
        <v>2603.11</v>
      </c>
      <c r="H74" s="87">
        <v>0</v>
      </c>
      <c r="I74" s="87">
        <v>2603.11</v>
      </c>
      <c r="J74" s="100">
        <f>VLOOKUP(F74,[1]Sheet1!$A$2:$M$102,12,FALSE)</f>
        <v>0</v>
      </c>
      <c r="K74" s="100">
        <f>VLOOKUP(F74,[1]Sheet1!$A$2:$M$102,13,FALSE)</f>
        <v>2603.11</v>
      </c>
    </row>
    <row r="75" spans="1:11" s="100" customFormat="1" ht="75">
      <c r="A75" s="92" t="s">
        <v>70</v>
      </c>
      <c r="B75" s="93">
        <v>34267336253</v>
      </c>
      <c r="C75" s="97" t="s">
        <v>236</v>
      </c>
      <c r="D75" s="96" t="s">
        <v>12</v>
      </c>
      <c r="E75" s="92" t="s">
        <v>34</v>
      </c>
      <c r="F75" s="103" t="s">
        <v>188</v>
      </c>
      <c r="G75" s="87">
        <v>2603.11</v>
      </c>
      <c r="H75" s="87">
        <v>0</v>
      </c>
      <c r="I75" s="87">
        <v>2603.11</v>
      </c>
      <c r="J75" s="100">
        <f>VLOOKUP(F75,[1]Sheet1!$A$2:$M$102,12,FALSE)</f>
        <v>0</v>
      </c>
      <c r="K75" s="100">
        <f>VLOOKUP(F75,[1]Sheet1!$A$2:$M$102,13,FALSE)</f>
        <v>2603.11</v>
      </c>
    </row>
    <row r="76" spans="1:11" s="100" customFormat="1" ht="90">
      <c r="A76" s="92" t="s">
        <v>62</v>
      </c>
      <c r="B76" s="93">
        <v>47439394291</v>
      </c>
      <c r="C76" s="97" t="s">
        <v>237</v>
      </c>
      <c r="D76" s="96" t="s">
        <v>12</v>
      </c>
      <c r="E76" s="92" t="s">
        <v>34</v>
      </c>
      <c r="F76" s="103" t="s">
        <v>189</v>
      </c>
      <c r="G76" s="87">
        <v>1446.17</v>
      </c>
      <c r="H76" s="87">
        <v>1446.17</v>
      </c>
      <c r="I76" s="87">
        <v>1446.17</v>
      </c>
      <c r="J76" s="100">
        <f>VLOOKUP(F76,[1]Sheet1!$A$2:$M$102,12,FALSE)</f>
        <v>1446.17</v>
      </c>
      <c r="K76" s="100">
        <f>VLOOKUP(F76,[1]Sheet1!$A$2:$M$102,13,FALSE)</f>
        <v>1446.17</v>
      </c>
    </row>
    <row r="77" spans="1:11" s="100" customFormat="1" ht="90">
      <c r="A77" s="92" t="s">
        <v>72</v>
      </c>
      <c r="B77" s="93">
        <v>96273119287</v>
      </c>
      <c r="C77" s="97" t="s">
        <v>238</v>
      </c>
      <c r="D77" s="96" t="s">
        <v>12</v>
      </c>
      <c r="E77" s="92" t="s">
        <v>34</v>
      </c>
      <c r="F77" s="103" t="s">
        <v>190</v>
      </c>
      <c r="G77" s="87">
        <v>1446.17</v>
      </c>
      <c r="H77" s="87">
        <v>1446.17</v>
      </c>
      <c r="I77" s="87">
        <v>1446.17</v>
      </c>
      <c r="J77" s="100">
        <f>VLOOKUP(F77,[1]Sheet1!$A$2:$M$102,12,FALSE)</f>
        <v>1446.17</v>
      </c>
      <c r="K77" s="100">
        <f>VLOOKUP(F77,[1]Sheet1!$A$2:$M$102,13,FALSE)</f>
        <v>1446.17</v>
      </c>
    </row>
    <row r="78" spans="1:11" s="100" customFormat="1" ht="90">
      <c r="A78" s="92" t="s">
        <v>52</v>
      </c>
      <c r="B78" s="93">
        <v>33574286287</v>
      </c>
      <c r="C78" s="97" t="s">
        <v>239</v>
      </c>
      <c r="D78" s="96" t="s">
        <v>12</v>
      </c>
      <c r="E78" s="92" t="s">
        <v>34</v>
      </c>
      <c r="F78" s="103" t="s">
        <v>191</v>
      </c>
      <c r="G78" s="87">
        <v>1268.6500000000001</v>
      </c>
      <c r="H78" s="87">
        <v>1268.6500000000001</v>
      </c>
      <c r="I78" s="87">
        <v>1268.6500000000001</v>
      </c>
      <c r="J78" s="100">
        <f>VLOOKUP(F78,[1]Sheet1!$A$2:$M$102,12,FALSE)</f>
        <v>1268.6500000000001</v>
      </c>
      <c r="K78" s="100">
        <f>VLOOKUP(F78,[1]Sheet1!$A$2:$M$102,13,FALSE)</f>
        <v>1268.6500000000001</v>
      </c>
    </row>
    <row r="79" spans="1:11" s="100" customFormat="1" ht="60">
      <c r="A79" s="92" t="s">
        <v>224</v>
      </c>
      <c r="B79" s="93">
        <v>34588157000100</v>
      </c>
      <c r="C79" s="97" t="s">
        <v>240</v>
      </c>
      <c r="D79" s="96" t="s">
        <v>19</v>
      </c>
      <c r="E79" s="92" t="s">
        <v>22</v>
      </c>
      <c r="F79" s="103" t="s">
        <v>192</v>
      </c>
      <c r="G79" s="87">
        <v>15500</v>
      </c>
      <c r="H79" s="87">
        <v>0</v>
      </c>
      <c r="I79" s="87">
        <v>0</v>
      </c>
      <c r="J79" s="100">
        <f>VLOOKUP(F79,[1]Sheet1!$A$2:$M$102,12,FALSE)</f>
        <v>0</v>
      </c>
      <c r="K79" s="100">
        <f>VLOOKUP(F79,[1]Sheet1!$A$2:$M$102,13,FALSE)</f>
        <v>0</v>
      </c>
    </row>
    <row r="80" spans="1:11" s="100" customFormat="1" ht="75">
      <c r="A80" s="92" t="s">
        <v>77</v>
      </c>
      <c r="B80" s="93">
        <v>697295000105</v>
      </c>
      <c r="C80" s="97" t="s">
        <v>241</v>
      </c>
      <c r="D80" s="96" t="s">
        <v>12</v>
      </c>
      <c r="E80" s="92" t="s">
        <v>34</v>
      </c>
      <c r="F80" s="103" t="s">
        <v>193</v>
      </c>
      <c r="G80" s="87">
        <v>82423.240000000005</v>
      </c>
      <c r="H80" s="87">
        <v>0</v>
      </c>
      <c r="I80" s="87">
        <v>0</v>
      </c>
      <c r="J80" s="100">
        <f>VLOOKUP(F80,[1]Sheet1!$A$2:$M$102,12,FALSE)</f>
        <v>0</v>
      </c>
      <c r="K80" s="100">
        <f>VLOOKUP(F80,[1]Sheet1!$A$2:$M$102,13,FALSE)</f>
        <v>0</v>
      </c>
    </row>
    <row r="81" spans="1:11" s="100" customFormat="1" ht="90">
      <c r="A81" s="92" t="s">
        <v>77</v>
      </c>
      <c r="B81" s="93">
        <v>697295000105</v>
      </c>
      <c r="C81" s="97" t="s">
        <v>242</v>
      </c>
      <c r="D81" s="96" t="s">
        <v>12</v>
      </c>
      <c r="E81" s="92" t="s">
        <v>34</v>
      </c>
      <c r="F81" s="103" t="s">
        <v>194</v>
      </c>
      <c r="G81" s="87">
        <v>82423.240000000005</v>
      </c>
      <c r="H81" s="87">
        <v>0</v>
      </c>
      <c r="I81" s="87">
        <v>0</v>
      </c>
      <c r="J81" s="100">
        <f>VLOOKUP(F81,[1]Sheet1!$A$2:$M$102,12,FALSE)</f>
        <v>0</v>
      </c>
      <c r="K81" s="100">
        <f>VLOOKUP(F81,[1]Sheet1!$A$2:$M$102,13,FALSE)</f>
        <v>0</v>
      </c>
    </row>
    <row r="82" spans="1:11" s="100" customFormat="1" ht="75">
      <c r="A82" s="92" t="s">
        <v>77</v>
      </c>
      <c r="B82" s="93">
        <v>697295000105</v>
      </c>
      <c r="C82" s="97" t="s">
        <v>243</v>
      </c>
      <c r="D82" s="96" t="s">
        <v>12</v>
      </c>
      <c r="E82" s="92" t="s">
        <v>34</v>
      </c>
      <c r="F82" s="103" t="s">
        <v>195</v>
      </c>
      <c r="G82" s="87">
        <v>37091.75</v>
      </c>
      <c r="H82" s="87">
        <v>0</v>
      </c>
      <c r="I82" s="87">
        <v>0</v>
      </c>
      <c r="J82" s="100">
        <f>VLOOKUP(F82,[1]Sheet1!$A$2:$M$102,12,FALSE)</f>
        <v>0</v>
      </c>
      <c r="K82" s="100">
        <f>VLOOKUP(F82,[1]Sheet1!$A$2:$M$102,13,FALSE)</f>
        <v>0</v>
      </c>
    </row>
    <row r="83" spans="1:11" s="100" customFormat="1" ht="75">
      <c r="A83" s="92" t="s">
        <v>43</v>
      </c>
      <c r="B83" s="93">
        <v>4312419000130</v>
      </c>
      <c r="C83" s="97" t="s">
        <v>244</v>
      </c>
      <c r="D83" s="96" t="s">
        <v>12</v>
      </c>
      <c r="E83" s="92" t="s">
        <v>34</v>
      </c>
      <c r="F83" s="103" t="s">
        <v>196</v>
      </c>
      <c r="G83" s="87">
        <v>56041.919999999998</v>
      </c>
      <c r="H83" s="87">
        <v>0</v>
      </c>
      <c r="I83" s="87">
        <v>0</v>
      </c>
      <c r="J83" s="100">
        <f>VLOOKUP(F83,[1]Sheet1!$A$2:$M$102,12,FALSE)</f>
        <v>0</v>
      </c>
      <c r="K83" s="100">
        <f>VLOOKUP(F83,[1]Sheet1!$A$2:$M$102,13,FALSE)</f>
        <v>0</v>
      </c>
    </row>
    <row r="84" spans="1:11" s="100" customFormat="1" ht="90">
      <c r="A84" s="92" t="s">
        <v>43</v>
      </c>
      <c r="B84" s="93">
        <v>4312419000130</v>
      </c>
      <c r="C84" s="97" t="s">
        <v>245</v>
      </c>
      <c r="D84" s="96" t="s">
        <v>12</v>
      </c>
      <c r="E84" s="92" t="s">
        <v>34</v>
      </c>
      <c r="F84" s="103" t="s">
        <v>197</v>
      </c>
      <c r="G84" s="87">
        <v>39892.99</v>
      </c>
      <c r="H84" s="87">
        <v>0</v>
      </c>
      <c r="I84" s="87">
        <v>0</v>
      </c>
      <c r="J84" s="100">
        <f>VLOOKUP(F84,[1]Sheet1!$A$2:$M$102,12,FALSE)</f>
        <v>0</v>
      </c>
      <c r="K84" s="100">
        <f>VLOOKUP(F84,[1]Sheet1!$A$2:$M$102,13,FALSE)</f>
        <v>0</v>
      </c>
    </row>
    <row r="85" spans="1:11" s="100" customFormat="1" ht="60">
      <c r="A85" s="92" t="s">
        <v>43</v>
      </c>
      <c r="B85" s="93">
        <v>4312419000130</v>
      </c>
      <c r="C85" s="97" t="s">
        <v>246</v>
      </c>
      <c r="D85" s="96" t="s">
        <v>12</v>
      </c>
      <c r="E85" s="92" t="s">
        <v>34</v>
      </c>
      <c r="F85" s="103" t="s">
        <v>198</v>
      </c>
      <c r="G85" s="87">
        <v>31899.37</v>
      </c>
      <c r="H85" s="87">
        <v>0</v>
      </c>
      <c r="I85" s="87">
        <v>0</v>
      </c>
      <c r="J85" s="100">
        <f>VLOOKUP(F85,[1]Sheet1!$A$2:$M$102,12,FALSE)</f>
        <v>0</v>
      </c>
      <c r="K85" s="100">
        <f>VLOOKUP(F85,[1]Sheet1!$A$2:$M$102,13,FALSE)</f>
        <v>0</v>
      </c>
    </row>
    <row r="86" spans="1:11" s="100" customFormat="1" ht="90">
      <c r="A86" s="92" t="s">
        <v>43</v>
      </c>
      <c r="B86" s="93">
        <v>4312419000130</v>
      </c>
      <c r="C86" s="97" t="s">
        <v>247</v>
      </c>
      <c r="D86" s="96" t="s">
        <v>12</v>
      </c>
      <c r="E86" s="92" t="s">
        <v>34</v>
      </c>
      <c r="F86" s="103" t="s">
        <v>199</v>
      </c>
      <c r="G86" s="87">
        <v>11433.21</v>
      </c>
      <c r="H86" s="87">
        <v>0</v>
      </c>
      <c r="I86" s="87">
        <v>0</v>
      </c>
      <c r="J86" s="100">
        <f>VLOOKUP(F86,[1]Sheet1!$A$2:$M$102,12,FALSE)</f>
        <v>0</v>
      </c>
      <c r="K86" s="100">
        <f>VLOOKUP(F86,[1]Sheet1!$A$2:$M$102,13,FALSE)</f>
        <v>0</v>
      </c>
    </row>
    <row r="87" spans="1:11" s="100" customFormat="1" ht="135">
      <c r="A87" s="92" t="s">
        <v>45</v>
      </c>
      <c r="B87" s="93">
        <v>4365326000173</v>
      </c>
      <c r="C87" s="97" t="s">
        <v>248</v>
      </c>
      <c r="D87" s="96" t="s">
        <v>12</v>
      </c>
      <c r="E87" s="92" t="s">
        <v>34</v>
      </c>
      <c r="F87" s="103" t="s">
        <v>200</v>
      </c>
      <c r="G87" s="87">
        <v>38876.800000000003</v>
      </c>
      <c r="H87" s="87">
        <v>0</v>
      </c>
      <c r="I87" s="87">
        <v>0</v>
      </c>
      <c r="J87" s="100">
        <f>VLOOKUP(F87,[1]Sheet1!$A$2:$M$102,12,FALSE)</f>
        <v>0</v>
      </c>
      <c r="K87" s="100">
        <f>VLOOKUP(F87,[1]Sheet1!$A$2:$M$102,13,FALSE)</f>
        <v>0</v>
      </c>
    </row>
    <row r="88" spans="1:11" s="100" customFormat="1" ht="60">
      <c r="A88" s="92" t="s">
        <v>47</v>
      </c>
      <c r="B88" s="93">
        <v>4426383000115</v>
      </c>
      <c r="C88" s="97" t="s">
        <v>259</v>
      </c>
      <c r="D88" s="96" t="s">
        <v>12</v>
      </c>
      <c r="E88" s="92" t="s">
        <v>34</v>
      </c>
      <c r="F88" s="103" t="s">
        <v>201</v>
      </c>
      <c r="G88" s="87">
        <v>8218.130000000001</v>
      </c>
      <c r="H88" s="87">
        <v>0</v>
      </c>
      <c r="I88" s="87">
        <v>0</v>
      </c>
      <c r="J88" s="100">
        <f>VLOOKUP(F88,[1]Sheet1!$A$2:$M$102,12,FALSE)</f>
        <v>0</v>
      </c>
      <c r="K88" s="100">
        <f>VLOOKUP(F88,[1]Sheet1!$A$2:$M$102,13,FALSE)</f>
        <v>0</v>
      </c>
    </row>
    <row r="89" spans="1:11" s="100" customFormat="1" ht="60">
      <c r="A89" s="92" t="s">
        <v>47</v>
      </c>
      <c r="B89" s="93">
        <v>4426383000115</v>
      </c>
      <c r="C89" s="97" t="s">
        <v>260</v>
      </c>
      <c r="D89" s="96" t="s">
        <v>12</v>
      </c>
      <c r="E89" s="92" t="s">
        <v>34</v>
      </c>
      <c r="F89" s="103" t="s">
        <v>202</v>
      </c>
      <c r="G89" s="87">
        <v>83320.350000000006</v>
      </c>
      <c r="H89" s="87">
        <v>0</v>
      </c>
      <c r="I89" s="87">
        <v>0</v>
      </c>
      <c r="J89" s="100">
        <f>VLOOKUP(F89,[1]Sheet1!$A$2:$M$102,12,FALSE)</f>
        <v>0</v>
      </c>
      <c r="K89" s="100">
        <f>VLOOKUP(F89,[1]Sheet1!$A$2:$M$102,13,FALSE)</f>
        <v>0</v>
      </c>
    </row>
    <row r="90" spans="1:11" s="100" customFormat="1" ht="45">
      <c r="A90" s="92" t="s">
        <v>46</v>
      </c>
      <c r="B90" s="93">
        <v>4647079000106</v>
      </c>
      <c r="C90" s="97" t="s">
        <v>261</v>
      </c>
      <c r="D90" s="96" t="s">
        <v>12</v>
      </c>
      <c r="E90" s="92" t="s">
        <v>34</v>
      </c>
      <c r="F90" s="103" t="s">
        <v>203</v>
      </c>
      <c r="G90" s="87">
        <v>8034.77</v>
      </c>
      <c r="H90" s="87">
        <v>0</v>
      </c>
      <c r="I90" s="87">
        <v>0</v>
      </c>
      <c r="J90" s="100">
        <f>VLOOKUP(F90,[1]Sheet1!$A$2:$M$102,12,FALSE)</f>
        <v>0</v>
      </c>
      <c r="K90" s="100">
        <f>VLOOKUP(F90,[1]Sheet1!$A$2:$M$102,13,FALSE)</f>
        <v>0</v>
      </c>
    </row>
    <row r="91" spans="1:11" s="100" customFormat="1" ht="45">
      <c r="A91" s="92" t="s">
        <v>44</v>
      </c>
      <c r="B91" s="93">
        <v>63678320000115</v>
      </c>
      <c r="C91" s="97" t="s">
        <v>262</v>
      </c>
      <c r="D91" s="96" t="s">
        <v>12</v>
      </c>
      <c r="E91" s="92" t="s">
        <v>34</v>
      </c>
      <c r="F91" s="103" t="s">
        <v>204</v>
      </c>
      <c r="G91" s="87">
        <v>20698.13</v>
      </c>
      <c r="H91" s="87">
        <v>0</v>
      </c>
      <c r="I91" s="87">
        <v>0</v>
      </c>
      <c r="J91" s="100">
        <f>VLOOKUP(F91,[1]Sheet1!$A$2:$M$102,12,FALSE)</f>
        <v>0</v>
      </c>
      <c r="K91" s="100">
        <f>VLOOKUP(F91,[1]Sheet1!$A$2:$M$102,13,FALSE)</f>
        <v>0</v>
      </c>
    </row>
    <row r="92" spans="1:11" s="100" customFormat="1" ht="60">
      <c r="A92" s="92" t="s">
        <v>87</v>
      </c>
      <c r="B92" s="93">
        <v>84664796000177</v>
      </c>
      <c r="C92" s="97" t="s">
        <v>263</v>
      </c>
      <c r="D92" s="96" t="s">
        <v>12</v>
      </c>
      <c r="E92" s="92" t="s">
        <v>34</v>
      </c>
      <c r="F92" s="103" t="s">
        <v>205</v>
      </c>
      <c r="G92" s="87">
        <v>25903.5</v>
      </c>
      <c r="H92" s="87">
        <v>0</v>
      </c>
      <c r="I92" s="87">
        <v>0</v>
      </c>
      <c r="J92" s="100">
        <f>VLOOKUP(F92,[1]Sheet1!$A$2:$M$102,12,FALSE)</f>
        <v>0</v>
      </c>
      <c r="K92" s="100">
        <f>VLOOKUP(F92,[1]Sheet1!$A$2:$M$102,13,FALSE)</f>
        <v>0</v>
      </c>
    </row>
    <row r="93" spans="1:11" s="100" customFormat="1" ht="75">
      <c r="A93" s="92" t="s">
        <v>38</v>
      </c>
      <c r="B93" s="93">
        <v>27985750000116</v>
      </c>
      <c r="C93" s="88" t="s">
        <v>324</v>
      </c>
      <c r="D93" s="96" t="s">
        <v>19</v>
      </c>
      <c r="E93" s="92" t="s">
        <v>21</v>
      </c>
      <c r="F93" s="103" t="s">
        <v>206</v>
      </c>
      <c r="G93" s="87">
        <v>26539.24</v>
      </c>
      <c r="H93" s="87">
        <v>0</v>
      </c>
      <c r="I93" s="87">
        <v>0</v>
      </c>
      <c r="J93" s="100">
        <f>VLOOKUP(F93,[1]Sheet1!$A$2:$M$102,12,FALSE)</f>
        <v>0</v>
      </c>
      <c r="K93" s="100">
        <f>VLOOKUP(F93,[1]Sheet1!$A$2:$M$102,13,FALSE)</f>
        <v>0</v>
      </c>
    </row>
    <row r="94" spans="1:11" s="100" customFormat="1" ht="90">
      <c r="A94" s="92" t="s">
        <v>55</v>
      </c>
      <c r="B94" s="93">
        <v>4301769000109</v>
      </c>
      <c r="C94" s="88" t="s">
        <v>325</v>
      </c>
      <c r="D94" s="96" t="s">
        <v>12</v>
      </c>
      <c r="E94" s="92" t="s">
        <v>34</v>
      </c>
      <c r="F94" s="103" t="s">
        <v>207</v>
      </c>
      <c r="G94" s="87">
        <v>86461.56</v>
      </c>
      <c r="H94" s="87">
        <v>3577.06</v>
      </c>
      <c r="I94" s="87">
        <v>3577.06</v>
      </c>
      <c r="J94" s="100">
        <f>VLOOKUP(F94,[1]Sheet1!$A$2:$M$102,12,FALSE)</f>
        <v>3577.06</v>
      </c>
      <c r="K94" s="100">
        <f>VLOOKUP(F94,[1]Sheet1!$A$2:$M$102,13,FALSE)</f>
        <v>3577.06</v>
      </c>
    </row>
    <row r="95" spans="1:11" s="100" customFormat="1" ht="75">
      <c r="A95" s="92" t="s">
        <v>36</v>
      </c>
      <c r="B95" s="93">
        <v>34028316000103</v>
      </c>
      <c r="C95" s="88" t="s">
        <v>326</v>
      </c>
      <c r="D95" s="96" t="s">
        <v>12</v>
      </c>
      <c r="E95" s="92" t="s">
        <v>22</v>
      </c>
      <c r="F95" s="103" t="s">
        <v>208</v>
      </c>
      <c r="G95" s="87">
        <v>121635.2</v>
      </c>
      <c r="H95" s="87">
        <v>0</v>
      </c>
      <c r="I95" s="87">
        <v>0</v>
      </c>
      <c r="J95" s="100">
        <f>VLOOKUP(F95,[1]Sheet1!$A$2:$M$102,12,FALSE)</f>
        <v>0</v>
      </c>
      <c r="K95" s="100">
        <f>VLOOKUP(F95,[1]Sheet1!$A$2:$M$102,13,FALSE)</f>
        <v>0</v>
      </c>
    </row>
    <row r="96" spans="1:11" s="100" customFormat="1" ht="60">
      <c r="A96" s="92" t="s">
        <v>26</v>
      </c>
      <c r="B96" s="93">
        <v>3146650215</v>
      </c>
      <c r="C96" s="88" t="s">
        <v>327</v>
      </c>
      <c r="D96" s="96" t="s">
        <v>12</v>
      </c>
      <c r="E96" s="92" t="s">
        <v>22</v>
      </c>
      <c r="F96" s="103" t="s">
        <v>209</v>
      </c>
      <c r="G96" s="87">
        <v>226640.2</v>
      </c>
      <c r="H96" s="87">
        <v>30265.82</v>
      </c>
      <c r="I96" s="87">
        <v>49091.74</v>
      </c>
      <c r="J96" s="100">
        <f>VLOOKUP(F96,[1]Sheet1!$A$2:$M$102,12,FALSE)</f>
        <v>30265.82</v>
      </c>
      <c r="K96" s="100">
        <f>VLOOKUP(F96,[1]Sheet1!$A$2:$M$102,13,FALSE)</f>
        <v>49091.74</v>
      </c>
    </row>
    <row r="97" spans="1:11" s="100" customFormat="1" ht="75">
      <c r="A97" s="92" t="s">
        <v>48</v>
      </c>
      <c r="B97" s="93" t="s">
        <v>49</v>
      </c>
      <c r="C97" s="97" t="s">
        <v>249</v>
      </c>
      <c r="D97" s="96" t="s">
        <v>12</v>
      </c>
      <c r="E97" s="92" t="s">
        <v>34</v>
      </c>
      <c r="F97" s="103" t="s">
        <v>210</v>
      </c>
      <c r="G97" s="87">
        <v>3374.28</v>
      </c>
      <c r="H97" s="87">
        <v>642.98</v>
      </c>
      <c r="I97" s="87">
        <v>3374.28</v>
      </c>
      <c r="J97" s="100">
        <f>VLOOKUP(F97,[1]Sheet1!$A$2:$M$102,12,FALSE)</f>
        <v>642.98</v>
      </c>
      <c r="K97" s="100">
        <f>VLOOKUP(F97,[1]Sheet1!$A$2:$M$102,13,FALSE)</f>
        <v>3374.28</v>
      </c>
    </row>
    <row r="98" spans="1:11" s="100" customFormat="1" ht="60">
      <c r="A98" s="92" t="s">
        <v>48</v>
      </c>
      <c r="B98" s="93" t="s">
        <v>49</v>
      </c>
      <c r="C98" s="97" t="s">
        <v>250</v>
      </c>
      <c r="D98" s="96" t="s">
        <v>12</v>
      </c>
      <c r="E98" s="92" t="s">
        <v>34</v>
      </c>
      <c r="F98" s="103" t="s">
        <v>211</v>
      </c>
      <c r="G98" s="87">
        <v>22616.639999999999</v>
      </c>
      <c r="H98" s="87">
        <v>0</v>
      </c>
      <c r="I98" s="87">
        <v>22616.639999999999</v>
      </c>
      <c r="J98" s="100">
        <f>VLOOKUP(F98,[1]Sheet1!$A$2:$M$102,12,FALSE)</f>
        <v>0</v>
      </c>
      <c r="K98" s="100">
        <f>VLOOKUP(F98,[1]Sheet1!$A$2:$M$102,13,FALSE)</f>
        <v>22616.639999999999</v>
      </c>
    </row>
    <row r="99" spans="1:11" s="100" customFormat="1" ht="165">
      <c r="A99" s="92" t="s">
        <v>48</v>
      </c>
      <c r="B99" s="93" t="s">
        <v>49</v>
      </c>
      <c r="C99" s="97" t="s">
        <v>251</v>
      </c>
      <c r="D99" s="96" t="s">
        <v>12</v>
      </c>
      <c r="E99" s="92" t="s">
        <v>34</v>
      </c>
      <c r="F99" s="103" t="s">
        <v>212</v>
      </c>
      <c r="G99" s="87">
        <v>1535624.33</v>
      </c>
      <c r="H99" s="87">
        <v>0</v>
      </c>
      <c r="I99" s="87">
        <v>1535624.33</v>
      </c>
      <c r="J99" s="100">
        <f>VLOOKUP(F99,[1]Sheet1!$A$2:$M$102,12,FALSE)</f>
        <v>0</v>
      </c>
      <c r="K99" s="100">
        <f>VLOOKUP(F99,[1]Sheet1!$A$2:$M$102,13,FALSE)</f>
        <v>1535624.33</v>
      </c>
    </row>
    <row r="100" spans="1:11" s="100" customFormat="1" ht="45">
      <c r="A100" s="92" t="s">
        <v>60</v>
      </c>
      <c r="B100" s="93">
        <v>544659000109</v>
      </c>
      <c r="C100" s="97" t="s">
        <v>264</v>
      </c>
      <c r="D100" s="96" t="s">
        <v>12</v>
      </c>
      <c r="E100" s="92" t="s">
        <v>34</v>
      </c>
      <c r="F100" s="103" t="s">
        <v>213</v>
      </c>
      <c r="G100" s="87">
        <v>8981.92</v>
      </c>
      <c r="H100" s="87">
        <v>0</v>
      </c>
      <c r="I100" s="87">
        <v>0</v>
      </c>
      <c r="J100" s="100">
        <f>VLOOKUP(F100,[1]Sheet1!$A$2:$M$102,12,FALSE)</f>
        <v>0</v>
      </c>
      <c r="K100" s="100">
        <f>VLOOKUP(F100,[1]Sheet1!$A$2:$M$102,13,FALSE)</f>
        <v>0</v>
      </c>
    </row>
    <row r="101" spans="1:11" s="100" customFormat="1" ht="45">
      <c r="A101" s="92" t="s">
        <v>60</v>
      </c>
      <c r="B101" s="93">
        <v>544659000109</v>
      </c>
      <c r="C101" s="97" t="s">
        <v>252</v>
      </c>
      <c r="D101" s="96" t="s">
        <v>12</v>
      </c>
      <c r="E101" s="92" t="s">
        <v>34</v>
      </c>
      <c r="F101" s="103" t="s">
        <v>214</v>
      </c>
      <c r="G101" s="87">
        <v>8981.92</v>
      </c>
      <c r="H101" s="87">
        <v>0</v>
      </c>
      <c r="I101" s="87">
        <v>0</v>
      </c>
      <c r="J101" s="100">
        <f>VLOOKUP(F101,[1]Sheet1!$A$2:$M$102,12,FALSE)</f>
        <v>0</v>
      </c>
      <c r="K101" s="100">
        <f>VLOOKUP(F101,[1]Sheet1!$A$2:$M$102,13,FALSE)</f>
        <v>0</v>
      </c>
    </row>
    <row r="102" spans="1:11" s="100" customFormat="1" ht="60">
      <c r="A102" s="92" t="s">
        <v>59</v>
      </c>
      <c r="B102" s="93">
        <v>7637990000112</v>
      </c>
      <c r="C102" s="97" t="s">
        <v>253</v>
      </c>
      <c r="D102" s="96" t="s">
        <v>12</v>
      </c>
      <c r="E102" s="92" t="s">
        <v>34</v>
      </c>
      <c r="F102" s="103" t="s">
        <v>215</v>
      </c>
      <c r="G102" s="87">
        <v>251.72</v>
      </c>
      <c r="H102" s="87">
        <v>251.72</v>
      </c>
      <c r="I102" s="87">
        <v>251.72</v>
      </c>
      <c r="J102" s="100">
        <f>VLOOKUP(F102,[1]Sheet1!$A$2:$M$102,12,FALSE)</f>
        <v>251.72</v>
      </c>
      <c r="K102" s="100">
        <f>VLOOKUP(F102,[1]Sheet1!$A$2:$M$102,13,FALSE)</f>
        <v>251.72</v>
      </c>
    </row>
    <row r="103" spans="1:11" s="100" customFormat="1" ht="60">
      <c r="A103" s="92" t="s">
        <v>59</v>
      </c>
      <c r="B103" s="93">
        <v>7637990000112</v>
      </c>
      <c r="C103" s="97" t="s">
        <v>254</v>
      </c>
      <c r="D103" s="96" t="s">
        <v>12</v>
      </c>
      <c r="E103" s="92" t="s">
        <v>34</v>
      </c>
      <c r="F103" s="103" t="s">
        <v>216</v>
      </c>
      <c r="G103" s="87">
        <v>251.72</v>
      </c>
      <c r="H103" s="87">
        <v>251.72</v>
      </c>
      <c r="I103" s="87">
        <v>251.72</v>
      </c>
      <c r="J103" s="100">
        <f>VLOOKUP(F103,[1]Sheet1!$A$2:$M$102,12,FALSE)</f>
        <v>251.72</v>
      </c>
      <c r="K103" s="100">
        <f>VLOOKUP(F103,[1]Sheet1!$A$2:$M$102,13,FALSE)</f>
        <v>251.72</v>
      </c>
    </row>
    <row r="104" spans="1:11" s="100" customFormat="1" ht="60">
      <c r="A104" s="92" t="s">
        <v>58</v>
      </c>
      <c r="B104" s="93">
        <v>12316919000178</v>
      </c>
      <c r="C104" s="97" t="s">
        <v>255</v>
      </c>
      <c r="D104" s="96" t="s">
        <v>12</v>
      </c>
      <c r="E104" s="92" t="s">
        <v>34</v>
      </c>
      <c r="F104" s="103" t="s">
        <v>217</v>
      </c>
      <c r="G104" s="87">
        <v>253.89</v>
      </c>
      <c r="H104" s="87">
        <v>0</v>
      </c>
      <c r="I104" s="87">
        <v>0</v>
      </c>
      <c r="J104" s="100">
        <f>VLOOKUP(F104,[1]Sheet1!$A$2:$M$102,12,FALSE)</f>
        <v>0</v>
      </c>
      <c r="K104" s="100">
        <f>VLOOKUP(F104,[1]Sheet1!$A$2:$M$102,13,FALSE)</f>
        <v>0</v>
      </c>
    </row>
    <row r="105" spans="1:11" s="100" customFormat="1" ht="60">
      <c r="A105" s="92" t="s">
        <v>58</v>
      </c>
      <c r="B105" s="93">
        <v>12316919000178</v>
      </c>
      <c r="C105" s="97" t="s">
        <v>256</v>
      </c>
      <c r="D105" s="96" t="s">
        <v>12</v>
      </c>
      <c r="E105" s="92" t="s">
        <v>34</v>
      </c>
      <c r="F105" s="103" t="s">
        <v>218</v>
      </c>
      <c r="G105" s="87">
        <v>253.89</v>
      </c>
      <c r="H105" s="87">
        <v>0</v>
      </c>
      <c r="I105" s="87">
        <v>0</v>
      </c>
      <c r="J105" s="100">
        <f>VLOOKUP(F105,[1]Sheet1!$A$2:$M$102,12,FALSE)</f>
        <v>0</v>
      </c>
      <c r="K105" s="100">
        <f>VLOOKUP(F105,[1]Sheet1!$A$2:$M$102,13,FALSE)</f>
        <v>0</v>
      </c>
    </row>
    <row r="106" spans="1:11" s="100" customFormat="1" ht="60">
      <c r="A106" s="92" t="s">
        <v>73</v>
      </c>
      <c r="B106" s="93">
        <v>3491063000186</v>
      </c>
      <c r="C106" s="97" t="s">
        <v>257</v>
      </c>
      <c r="D106" s="96" t="s">
        <v>12</v>
      </c>
      <c r="E106" s="92" t="s">
        <v>34</v>
      </c>
      <c r="F106" s="103" t="s">
        <v>219</v>
      </c>
      <c r="G106" s="87">
        <v>2452.3000000000002</v>
      </c>
      <c r="H106" s="87">
        <v>0</v>
      </c>
      <c r="I106" s="87">
        <v>2452.3000000000002</v>
      </c>
      <c r="J106" s="100">
        <f>VLOOKUP(F106,[1]Sheet1!$A$2:$M$102,12,FALSE)</f>
        <v>0</v>
      </c>
      <c r="K106" s="100">
        <f>VLOOKUP(F106,[1]Sheet1!$A$2:$M$102,13,FALSE)</f>
        <v>2452.3000000000002</v>
      </c>
    </row>
    <row r="107" spans="1:11" s="100" customFormat="1" ht="60">
      <c r="A107" s="92" t="s">
        <v>73</v>
      </c>
      <c r="B107" s="93">
        <v>3491063000186</v>
      </c>
      <c r="C107" s="97" t="s">
        <v>258</v>
      </c>
      <c r="D107" s="96" t="s">
        <v>12</v>
      </c>
      <c r="E107" s="92" t="s">
        <v>34</v>
      </c>
      <c r="F107" s="103" t="s">
        <v>220</v>
      </c>
      <c r="G107" s="87">
        <v>2452.3000000000002</v>
      </c>
      <c r="H107" s="87">
        <v>0</v>
      </c>
      <c r="I107" s="87">
        <v>2452.3000000000002</v>
      </c>
      <c r="J107" s="100">
        <f>VLOOKUP(F107,[1]Sheet1!$A$2:$M$102,12,FALSE)</f>
        <v>0</v>
      </c>
      <c r="K107" s="100">
        <f>VLOOKUP(F107,[1]Sheet1!$A$2:$M$102,13,FALSE)</f>
        <v>2452.3000000000002</v>
      </c>
    </row>
    <row r="108" spans="1:11" s="100" customFormat="1" ht="60">
      <c r="A108" s="92" t="s">
        <v>336</v>
      </c>
      <c r="B108" s="93">
        <v>4986163000146</v>
      </c>
      <c r="C108" s="97" t="s">
        <v>786</v>
      </c>
      <c r="D108" s="96" t="s">
        <v>12</v>
      </c>
      <c r="E108" s="92" t="s">
        <v>34</v>
      </c>
      <c r="F108" s="114" t="s">
        <v>443</v>
      </c>
      <c r="G108" s="87">
        <v>642764.02</v>
      </c>
      <c r="H108" s="107">
        <v>642764.02</v>
      </c>
      <c r="I108" s="107">
        <v>642764.02</v>
      </c>
    </row>
    <row r="109" spans="1:11" s="100" customFormat="1" ht="105">
      <c r="A109" s="92" t="s">
        <v>48</v>
      </c>
      <c r="B109" s="93" t="s">
        <v>49</v>
      </c>
      <c r="C109" s="97" t="s">
        <v>787</v>
      </c>
      <c r="D109" s="96" t="s">
        <v>12</v>
      </c>
      <c r="E109" s="92" t="s">
        <v>34</v>
      </c>
      <c r="F109" s="114" t="s">
        <v>444</v>
      </c>
      <c r="G109" s="87">
        <v>5439337.3899999997</v>
      </c>
      <c r="H109" s="107">
        <v>5439337.3899999997</v>
      </c>
      <c r="I109" s="107">
        <v>5439337.3899999997</v>
      </c>
    </row>
    <row r="110" spans="1:11" s="100" customFormat="1" ht="45">
      <c r="A110" s="92" t="s">
        <v>48</v>
      </c>
      <c r="B110" s="93" t="s">
        <v>49</v>
      </c>
      <c r="C110" s="97" t="s">
        <v>788</v>
      </c>
      <c r="D110" s="96" t="s">
        <v>12</v>
      </c>
      <c r="E110" s="92" t="s">
        <v>34</v>
      </c>
      <c r="F110" s="114" t="s">
        <v>445</v>
      </c>
      <c r="G110" s="87">
        <v>5355066.88</v>
      </c>
      <c r="H110" s="107">
        <v>5290297.8</v>
      </c>
      <c r="I110" s="107">
        <v>5290297.8</v>
      </c>
    </row>
    <row r="111" spans="1:11" s="100" customFormat="1" ht="75">
      <c r="A111" s="92" t="s">
        <v>48</v>
      </c>
      <c r="B111" s="93" t="s">
        <v>49</v>
      </c>
      <c r="C111" s="97" t="s">
        <v>789</v>
      </c>
      <c r="D111" s="96" t="s">
        <v>12</v>
      </c>
      <c r="E111" s="92" t="s">
        <v>34</v>
      </c>
      <c r="F111" s="114" t="s">
        <v>446</v>
      </c>
      <c r="G111" s="87">
        <v>3482490.09</v>
      </c>
      <c r="H111" s="107">
        <v>3473459.63</v>
      </c>
      <c r="I111" s="107">
        <v>3473459.63</v>
      </c>
    </row>
    <row r="112" spans="1:11" s="100" customFormat="1" ht="45">
      <c r="A112" s="92" t="s">
        <v>48</v>
      </c>
      <c r="B112" s="93" t="s">
        <v>49</v>
      </c>
      <c r="C112" s="97" t="s">
        <v>790</v>
      </c>
      <c r="D112" s="96" t="s">
        <v>12</v>
      </c>
      <c r="E112" s="92" t="s">
        <v>34</v>
      </c>
      <c r="F112" s="114" t="s">
        <v>447</v>
      </c>
      <c r="G112" s="87">
        <v>1978906.34</v>
      </c>
      <c r="H112" s="107">
        <v>1978906.34</v>
      </c>
      <c r="I112" s="107">
        <v>1978906.34</v>
      </c>
    </row>
    <row r="113" spans="1:9" s="100" customFormat="1" ht="225">
      <c r="A113" s="92" t="s">
        <v>48</v>
      </c>
      <c r="B113" s="93" t="s">
        <v>49</v>
      </c>
      <c r="C113" s="97" t="s">
        <v>791</v>
      </c>
      <c r="D113" s="96" t="s">
        <v>12</v>
      </c>
      <c r="E113" s="92" t="s">
        <v>34</v>
      </c>
      <c r="F113" s="114" t="s">
        <v>448</v>
      </c>
      <c r="G113" s="87">
        <v>1601741.59</v>
      </c>
      <c r="H113" s="107">
        <v>1601741.59</v>
      </c>
      <c r="I113" s="107">
        <v>1601741.59</v>
      </c>
    </row>
    <row r="114" spans="1:9" s="100" customFormat="1" ht="120">
      <c r="A114" s="92" t="s">
        <v>48</v>
      </c>
      <c r="B114" s="93" t="s">
        <v>49</v>
      </c>
      <c r="C114" s="97" t="s">
        <v>792</v>
      </c>
      <c r="D114" s="96" t="s">
        <v>12</v>
      </c>
      <c r="E114" s="92" t="s">
        <v>34</v>
      </c>
      <c r="F114" s="114" t="s">
        <v>449</v>
      </c>
      <c r="G114" s="87">
        <v>1479194.03</v>
      </c>
      <c r="H114" s="107">
        <v>1479194.03</v>
      </c>
      <c r="I114" s="107">
        <v>1479194.03</v>
      </c>
    </row>
    <row r="115" spans="1:9" s="100" customFormat="1" ht="45">
      <c r="A115" s="92" t="s">
        <v>48</v>
      </c>
      <c r="B115" s="93" t="s">
        <v>49</v>
      </c>
      <c r="C115" s="97" t="s">
        <v>793</v>
      </c>
      <c r="D115" s="96" t="s">
        <v>12</v>
      </c>
      <c r="E115" s="92" t="s">
        <v>34</v>
      </c>
      <c r="F115" s="114" t="s">
        <v>450</v>
      </c>
      <c r="G115" s="87">
        <v>935676.47</v>
      </c>
      <c r="H115" s="107">
        <v>935676.47</v>
      </c>
      <c r="I115" s="107">
        <v>935676.47</v>
      </c>
    </row>
    <row r="116" spans="1:9" s="100" customFormat="1" ht="75">
      <c r="A116" s="92" t="s">
        <v>48</v>
      </c>
      <c r="B116" s="93" t="s">
        <v>49</v>
      </c>
      <c r="C116" s="97" t="s">
        <v>794</v>
      </c>
      <c r="D116" s="96" t="s">
        <v>12</v>
      </c>
      <c r="E116" s="92" t="s">
        <v>34</v>
      </c>
      <c r="F116" s="114" t="s">
        <v>451</v>
      </c>
      <c r="G116" s="87">
        <v>892374.52</v>
      </c>
      <c r="H116" s="107">
        <v>892374.52</v>
      </c>
      <c r="I116" s="107">
        <v>892374.52</v>
      </c>
    </row>
    <row r="117" spans="1:9" s="100" customFormat="1" ht="60">
      <c r="A117" s="92" t="s">
        <v>48</v>
      </c>
      <c r="B117" s="93" t="s">
        <v>49</v>
      </c>
      <c r="C117" s="97" t="s">
        <v>795</v>
      </c>
      <c r="D117" s="96" t="s">
        <v>12</v>
      </c>
      <c r="E117" s="92" t="s">
        <v>34</v>
      </c>
      <c r="F117" s="114" t="s">
        <v>452</v>
      </c>
      <c r="G117" s="87">
        <v>344478.54</v>
      </c>
      <c r="H117" s="107">
        <v>344478.54</v>
      </c>
      <c r="I117" s="107">
        <v>344478.54</v>
      </c>
    </row>
    <row r="118" spans="1:9" s="100" customFormat="1" ht="45">
      <c r="A118" s="92" t="s">
        <v>48</v>
      </c>
      <c r="B118" s="93" t="s">
        <v>49</v>
      </c>
      <c r="C118" s="97" t="s">
        <v>796</v>
      </c>
      <c r="D118" s="96" t="s">
        <v>12</v>
      </c>
      <c r="E118" s="92" t="s">
        <v>34</v>
      </c>
      <c r="F118" s="114" t="s">
        <v>453</v>
      </c>
      <c r="G118" s="87">
        <v>308076.56</v>
      </c>
      <c r="H118" s="107">
        <v>308076.56</v>
      </c>
      <c r="I118" s="107">
        <v>308076.56</v>
      </c>
    </row>
    <row r="119" spans="1:9" s="100" customFormat="1" ht="45">
      <c r="A119" s="92" t="s">
        <v>48</v>
      </c>
      <c r="B119" s="93" t="s">
        <v>49</v>
      </c>
      <c r="C119" s="97" t="s">
        <v>797</v>
      </c>
      <c r="D119" s="96" t="s">
        <v>12</v>
      </c>
      <c r="E119" s="92" t="s">
        <v>34</v>
      </c>
      <c r="F119" s="114" t="s">
        <v>454</v>
      </c>
      <c r="G119" s="87">
        <v>121155.84</v>
      </c>
      <c r="H119" s="107">
        <v>121155.84</v>
      </c>
      <c r="I119" s="107">
        <v>121155.84</v>
      </c>
    </row>
    <row r="120" spans="1:9" s="100" customFormat="1" ht="60">
      <c r="A120" s="92" t="s">
        <v>48</v>
      </c>
      <c r="B120" s="93" t="s">
        <v>49</v>
      </c>
      <c r="C120" s="97" t="s">
        <v>798</v>
      </c>
      <c r="D120" s="96" t="s">
        <v>12</v>
      </c>
      <c r="E120" s="92" t="s">
        <v>34</v>
      </c>
      <c r="F120" s="114" t="s">
        <v>455</v>
      </c>
      <c r="G120" s="87">
        <v>72441.600000000006</v>
      </c>
      <c r="H120" s="107">
        <v>72441.600000000006</v>
      </c>
      <c r="I120" s="107">
        <v>72441.600000000006</v>
      </c>
    </row>
    <row r="121" spans="1:9" s="100" customFormat="1" ht="45">
      <c r="A121" s="92" t="s">
        <v>48</v>
      </c>
      <c r="B121" s="93" t="s">
        <v>49</v>
      </c>
      <c r="C121" s="97" t="s">
        <v>799</v>
      </c>
      <c r="D121" s="96" t="s">
        <v>12</v>
      </c>
      <c r="E121" s="92" t="s">
        <v>34</v>
      </c>
      <c r="F121" s="114" t="s">
        <v>456</v>
      </c>
      <c r="G121" s="87">
        <v>64368.55</v>
      </c>
      <c r="H121" s="107">
        <v>64368.55</v>
      </c>
      <c r="I121" s="107">
        <v>64368.55</v>
      </c>
    </row>
    <row r="122" spans="1:9" s="100" customFormat="1" ht="60">
      <c r="A122" s="92" t="s">
        <v>48</v>
      </c>
      <c r="B122" s="93" t="s">
        <v>49</v>
      </c>
      <c r="C122" s="97" t="s">
        <v>800</v>
      </c>
      <c r="D122" s="96" t="s">
        <v>12</v>
      </c>
      <c r="E122" s="92" t="s">
        <v>34</v>
      </c>
      <c r="F122" s="114" t="s">
        <v>457</v>
      </c>
      <c r="G122" s="87">
        <v>49522.05</v>
      </c>
      <c r="H122" s="107">
        <v>49522.05</v>
      </c>
      <c r="I122" s="107">
        <v>49522.05</v>
      </c>
    </row>
    <row r="123" spans="1:9" s="100" customFormat="1" ht="75">
      <c r="A123" s="92" t="s">
        <v>48</v>
      </c>
      <c r="B123" s="93" t="s">
        <v>49</v>
      </c>
      <c r="C123" s="97" t="s">
        <v>801</v>
      </c>
      <c r="D123" s="96" t="s">
        <v>12</v>
      </c>
      <c r="E123" s="92" t="s">
        <v>34</v>
      </c>
      <c r="F123" s="114" t="s">
        <v>458</v>
      </c>
      <c r="G123" s="87">
        <v>35401.800000000003</v>
      </c>
      <c r="H123" s="107">
        <v>35401.800000000003</v>
      </c>
      <c r="I123" s="107">
        <v>35401.800000000003</v>
      </c>
    </row>
    <row r="124" spans="1:9" s="100" customFormat="1" ht="45">
      <c r="A124" s="92" t="s">
        <v>48</v>
      </c>
      <c r="B124" s="93" t="s">
        <v>49</v>
      </c>
      <c r="C124" s="97" t="s">
        <v>802</v>
      </c>
      <c r="D124" s="96" t="s">
        <v>12</v>
      </c>
      <c r="E124" s="92" t="s">
        <v>34</v>
      </c>
      <c r="F124" s="114" t="s">
        <v>459</v>
      </c>
      <c r="G124" s="87">
        <v>11308.31</v>
      </c>
      <c r="H124" s="107">
        <v>11308.31</v>
      </c>
      <c r="I124" s="107">
        <v>11308.31</v>
      </c>
    </row>
    <row r="125" spans="1:9" s="100" customFormat="1" ht="60">
      <c r="A125" s="92" t="s">
        <v>48</v>
      </c>
      <c r="B125" s="93" t="s">
        <v>49</v>
      </c>
      <c r="C125" s="97" t="s">
        <v>803</v>
      </c>
      <c r="D125" s="96" t="s">
        <v>12</v>
      </c>
      <c r="E125" s="92" t="s">
        <v>34</v>
      </c>
      <c r="F125" s="114" t="s">
        <v>460</v>
      </c>
      <c r="G125" s="87">
        <v>5625.75</v>
      </c>
      <c r="H125" s="107">
        <v>5625.75</v>
      </c>
      <c r="I125" s="107">
        <v>5625.75</v>
      </c>
    </row>
    <row r="126" spans="1:9" s="100" customFormat="1" ht="45">
      <c r="A126" s="92" t="s">
        <v>48</v>
      </c>
      <c r="B126" s="93" t="s">
        <v>49</v>
      </c>
      <c r="C126" s="97" t="s">
        <v>804</v>
      </c>
      <c r="D126" s="96" t="s">
        <v>12</v>
      </c>
      <c r="E126" s="92" t="s">
        <v>34</v>
      </c>
      <c r="F126" s="114" t="s">
        <v>461</v>
      </c>
      <c r="G126" s="87">
        <v>1840.51</v>
      </c>
      <c r="H126" s="107">
        <v>1840.51</v>
      </c>
      <c r="I126" s="107">
        <v>1840.51</v>
      </c>
    </row>
    <row r="127" spans="1:9" s="100" customFormat="1" ht="45">
      <c r="A127" s="92" t="s">
        <v>336</v>
      </c>
      <c r="B127" s="93">
        <v>4986163000146</v>
      </c>
      <c r="C127" s="97" t="s">
        <v>805</v>
      </c>
      <c r="D127" s="96" t="s">
        <v>12</v>
      </c>
      <c r="E127" s="92" t="s">
        <v>34</v>
      </c>
      <c r="F127" s="114" t="s">
        <v>462</v>
      </c>
      <c r="G127" s="87">
        <v>1490133.26</v>
      </c>
      <c r="H127" s="107">
        <v>1490133.26</v>
      </c>
      <c r="I127" s="107">
        <v>1490133.26</v>
      </c>
    </row>
    <row r="128" spans="1:9" s="100" customFormat="1" ht="45">
      <c r="A128" s="92" t="s">
        <v>336</v>
      </c>
      <c r="B128" s="93">
        <v>4986163000146</v>
      </c>
      <c r="C128" s="97" t="s">
        <v>806</v>
      </c>
      <c r="D128" s="96" t="s">
        <v>12</v>
      </c>
      <c r="E128" s="92" t="s">
        <v>34</v>
      </c>
      <c r="F128" s="114" t="s">
        <v>463</v>
      </c>
      <c r="G128" s="87">
        <v>880221.84</v>
      </c>
      <c r="H128" s="107">
        <v>880221.84</v>
      </c>
      <c r="I128" s="107">
        <v>880221.84</v>
      </c>
    </row>
    <row r="129" spans="1:9" s="100" customFormat="1" ht="45">
      <c r="A129" s="92" t="s">
        <v>337</v>
      </c>
      <c r="B129" s="93">
        <v>29979036001031</v>
      </c>
      <c r="C129" s="97" t="s">
        <v>807</v>
      </c>
      <c r="D129" s="96" t="s">
        <v>12</v>
      </c>
      <c r="E129" s="92" t="s">
        <v>34</v>
      </c>
      <c r="F129" s="114" t="s">
        <v>464</v>
      </c>
      <c r="G129" s="87">
        <v>232678.93</v>
      </c>
      <c r="H129" s="107">
        <v>4735.3100000000004</v>
      </c>
      <c r="I129" s="107">
        <v>4735.3100000000004</v>
      </c>
    </row>
    <row r="130" spans="1:9" s="100" customFormat="1" ht="60">
      <c r="A130" s="92" t="s">
        <v>48</v>
      </c>
      <c r="B130" s="93" t="s">
        <v>49</v>
      </c>
      <c r="C130" s="97" t="s">
        <v>808</v>
      </c>
      <c r="D130" s="96" t="s">
        <v>12</v>
      </c>
      <c r="E130" s="92" t="s">
        <v>34</v>
      </c>
      <c r="F130" s="114" t="s">
        <v>465</v>
      </c>
      <c r="G130" s="87">
        <v>77805.55</v>
      </c>
      <c r="H130" s="107">
        <v>77805.55</v>
      </c>
      <c r="I130" s="107">
        <v>77805.55</v>
      </c>
    </row>
    <row r="131" spans="1:9" s="100" customFormat="1" ht="60">
      <c r="A131" s="92" t="s">
        <v>48</v>
      </c>
      <c r="B131" s="93" t="s">
        <v>49</v>
      </c>
      <c r="C131" s="97" t="s">
        <v>809</v>
      </c>
      <c r="D131" s="96" t="s">
        <v>12</v>
      </c>
      <c r="E131" s="92" t="s">
        <v>34</v>
      </c>
      <c r="F131" s="114" t="s">
        <v>466</v>
      </c>
      <c r="G131" s="87">
        <v>21000</v>
      </c>
      <c r="H131" s="107">
        <v>21000</v>
      </c>
      <c r="I131" s="107">
        <v>21000</v>
      </c>
    </row>
    <row r="132" spans="1:9" s="100" customFormat="1" ht="60">
      <c r="A132" s="92" t="s">
        <v>48</v>
      </c>
      <c r="B132" s="93" t="s">
        <v>49</v>
      </c>
      <c r="C132" s="97" t="s">
        <v>810</v>
      </c>
      <c r="D132" s="96" t="s">
        <v>12</v>
      </c>
      <c r="E132" s="92" t="s">
        <v>34</v>
      </c>
      <c r="F132" s="114" t="s">
        <v>467</v>
      </c>
      <c r="G132" s="87">
        <v>15000</v>
      </c>
      <c r="H132" s="107">
        <v>15000</v>
      </c>
      <c r="I132" s="107">
        <v>15000</v>
      </c>
    </row>
    <row r="133" spans="1:9" s="100" customFormat="1" ht="45">
      <c r="A133" s="92" t="s">
        <v>336</v>
      </c>
      <c r="B133" s="93">
        <v>4986163000146</v>
      </c>
      <c r="C133" s="97" t="s">
        <v>811</v>
      </c>
      <c r="D133" s="96" t="s">
        <v>12</v>
      </c>
      <c r="E133" s="92" t="s">
        <v>34</v>
      </c>
      <c r="F133" s="114" t="s">
        <v>468</v>
      </c>
      <c r="G133" s="87">
        <v>2609.88</v>
      </c>
      <c r="H133" s="107">
        <v>2609.88</v>
      </c>
      <c r="I133" s="107">
        <v>2609.88</v>
      </c>
    </row>
    <row r="134" spans="1:9" s="100" customFormat="1" ht="45">
      <c r="A134" s="92" t="s">
        <v>48</v>
      </c>
      <c r="B134" s="93" t="s">
        <v>49</v>
      </c>
      <c r="C134" s="97" t="s">
        <v>812</v>
      </c>
      <c r="D134" s="96" t="s">
        <v>12</v>
      </c>
      <c r="E134" s="92" t="s">
        <v>34</v>
      </c>
      <c r="F134" s="114" t="s">
        <v>469</v>
      </c>
      <c r="G134" s="87">
        <v>42980.33</v>
      </c>
      <c r="H134" s="107">
        <v>42980.33</v>
      </c>
      <c r="I134" s="107">
        <v>42980.33</v>
      </c>
    </row>
    <row r="135" spans="1:9" s="100" customFormat="1" ht="45">
      <c r="A135" s="92" t="s">
        <v>48</v>
      </c>
      <c r="B135" s="93" t="s">
        <v>49</v>
      </c>
      <c r="C135" s="97" t="s">
        <v>813</v>
      </c>
      <c r="D135" s="96" t="s">
        <v>12</v>
      </c>
      <c r="E135" s="92" t="s">
        <v>34</v>
      </c>
      <c r="F135" s="114" t="s">
        <v>470</v>
      </c>
      <c r="G135" s="87">
        <v>42754.39</v>
      </c>
      <c r="H135" s="107">
        <v>42754.39</v>
      </c>
      <c r="I135" s="107">
        <v>42754.39</v>
      </c>
    </row>
    <row r="136" spans="1:9" s="100" customFormat="1" ht="45">
      <c r="A136" s="92" t="s">
        <v>48</v>
      </c>
      <c r="B136" s="93" t="s">
        <v>49</v>
      </c>
      <c r="C136" s="97" t="s">
        <v>814</v>
      </c>
      <c r="D136" s="96" t="s">
        <v>12</v>
      </c>
      <c r="E136" s="92" t="s">
        <v>34</v>
      </c>
      <c r="F136" s="114" t="s">
        <v>471</v>
      </c>
      <c r="G136" s="87">
        <v>21091.13</v>
      </c>
      <c r="H136" s="107">
        <v>21091.13</v>
      </c>
      <c r="I136" s="107">
        <v>21091.13</v>
      </c>
    </row>
    <row r="137" spans="1:9" s="100" customFormat="1" ht="45">
      <c r="A137" s="92" t="s">
        <v>48</v>
      </c>
      <c r="B137" s="93" t="s">
        <v>49</v>
      </c>
      <c r="C137" s="97" t="s">
        <v>815</v>
      </c>
      <c r="D137" s="96" t="s">
        <v>12</v>
      </c>
      <c r="E137" s="92" t="s">
        <v>34</v>
      </c>
      <c r="F137" s="114" t="s">
        <v>472</v>
      </c>
      <c r="G137" s="87">
        <v>6821.34</v>
      </c>
      <c r="H137" s="107">
        <v>6821.34</v>
      </c>
      <c r="I137" s="107">
        <v>6821.34</v>
      </c>
    </row>
    <row r="138" spans="1:9" s="100" customFormat="1" ht="45">
      <c r="A138" s="92" t="s">
        <v>48</v>
      </c>
      <c r="B138" s="93" t="s">
        <v>49</v>
      </c>
      <c r="C138" s="97" t="s">
        <v>816</v>
      </c>
      <c r="D138" s="96" t="s">
        <v>12</v>
      </c>
      <c r="E138" s="92" t="s">
        <v>34</v>
      </c>
      <c r="F138" s="114" t="s">
        <v>473</v>
      </c>
      <c r="G138" s="87">
        <v>221.02</v>
      </c>
      <c r="H138" s="107">
        <v>221.02</v>
      </c>
      <c r="I138" s="107">
        <v>221.02</v>
      </c>
    </row>
    <row r="139" spans="1:9" s="100" customFormat="1" ht="75">
      <c r="A139" s="92" t="s">
        <v>36</v>
      </c>
      <c r="B139" s="93">
        <v>34028316000375</v>
      </c>
      <c r="C139" s="88" t="s">
        <v>326</v>
      </c>
      <c r="D139" s="96" t="s">
        <v>12</v>
      </c>
      <c r="E139" s="92" t="s">
        <v>22</v>
      </c>
      <c r="F139" s="114" t="s">
        <v>474</v>
      </c>
      <c r="G139" s="87">
        <v>121635.2</v>
      </c>
      <c r="H139" s="107">
        <v>0</v>
      </c>
      <c r="I139" s="107">
        <v>0</v>
      </c>
    </row>
    <row r="140" spans="1:9" s="100" customFormat="1" ht="75">
      <c r="A140" s="92" t="s">
        <v>62</v>
      </c>
      <c r="B140" s="93">
        <v>47439394291</v>
      </c>
      <c r="C140" s="97" t="s">
        <v>817</v>
      </c>
      <c r="D140" s="96" t="s">
        <v>12</v>
      </c>
      <c r="E140" s="92" t="s">
        <v>34</v>
      </c>
      <c r="F140" s="114" t="s">
        <v>475</v>
      </c>
      <c r="G140" s="87">
        <v>1446.2</v>
      </c>
      <c r="H140" s="107">
        <v>1446.2</v>
      </c>
      <c r="I140" s="107">
        <v>1446.2</v>
      </c>
    </row>
    <row r="141" spans="1:9" s="100" customFormat="1" ht="75">
      <c r="A141" s="92" t="s">
        <v>338</v>
      </c>
      <c r="B141" s="93">
        <v>70810281104</v>
      </c>
      <c r="C141" s="97" t="s">
        <v>818</v>
      </c>
      <c r="D141" s="96" t="s">
        <v>12</v>
      </c>
      <c r="E141" s="92" t="s">
        <v>34</v>
      </c>
      <c r="F141" s="114" t="s">
        <v>476</v>
      </c>
      <c r="G141" s="87">
        <v>1446.2</v>
      </c>
      <c r="H141" s="107">
        <v>1446.2</v>
      </c>
      <c r="I141" s="107">
        <v>1446.2</v>
      </c>
    </row>
    <row r="142" spans="1:9" s="100" customFormat="1" ht="75">
      <c r="A142" s="92" t="s">
        <v>339</v>
      </c>
      <c r="B142" s="93">
        <v>57069603215</v>
      </c>
      <c r="C142" s="97" t="s">
        <v>819</v>
      </c>
      <c r="D142" s="96" t="s">
        <v>12</v>
      </c>
      <c r="E142" s="92" t="s">
        <v>34</v>
      </c>
      <c r="F142" s="114" t="s">
        <v>477</v>
      </c>
      <c r="G142" s="87">
        <v>1446.05</v>
      </c>
      <c r="H142" s="107">
        <v>1446.05</v>
      </c>
      <c r="I142" s="107">
        <v>1446.05</v>
      </c>
    </row>
    <row r="143" spans="1:9" s="100" customFormat="1" ht="75">
      <c r="A143" s="92" t="s">
        <v>340</v>
      </c>
      <c r="B143" s="93">
        <v>51052695272</v>
      </c>
      <c r="C143" s="97" t="s">
        <v>820</v>
      </c>
      <c r="D143" s="96" t="s">
        <v>12</v>
      </c>
      <c r="E143" s="92" t="s">
        <v>34</v>
      </c>
      <c r="F143" s="114" t="s">
        <v>478</v>
      </c>
      <c r="G143" s="87">
        <v>1446.17</v>
      </c>
      <c r="H143" s="107">
        <v>1446.17</v>
      </c>
      <c r="I143" s="107">
        <v>1446.17</v>
      </c>
    </row>
    <row r="144" spans="1:9" s="100" customFormat="1" ht="60">
      <c r="A144" s="92" t="s">
        <v>336</v>
      </c>
      <c r="B144" s="93">
        <v>4986163000146</v>
      </c>
      <c r="C144" s="97" t="s">
        <v>821</v>
      </c>
      <c r="D144" s="96" t="s">
        <v>12</v>
      </c>
      <c r="E144" s="92" t="s">
        <v>34</v>
      </c>
      <c r="F144" s="114" t="s">
        <v>479</v>
      </c>
      <c r="G144" s="87">
        <v>2642.4</v>
      </c>
      <c r="H144" s="107">
        <v>2642.4</v>
      </c>
      <c r="I144" s="107">
        <v>2642.4</v>
      </c>
    </row>
    <row r="145" spans="1:9" s="100" customFormat="1" ht="75">
      <c r="A145" s="92" t="s">
        <v>341</v>
      </c>
      <c r="B145" s="93">
        <v>41851145249</v>
      </c>
      <c r="C145" s="97" t="s">
        <v>822</v>
      </c>
      <c r="D145" s="96" t="s">
        <v>12</v>
      </c>
      <c r="E145" s="92" t="s">
        <v>34</v>
      </c>
      <c r="F145" s="114" t="s">
        <v>480</v>
      </c>
      <c r="G145" s="87">
        <v>1446.17</v>
      </c>
      <c r="H145" s="107">
        <v>1446.17</v>
      </c>
      <c r="I145" s="107">
        <v>1446.17</v>
      </c>
    </row>
    <row r="146" spans="1:9" s="100" customFormat="1" ht="60">
      <c r="A146" s="92" t="s">
        <v>336</v>
      </c>
      <c r="B146" s="93">
        <v>4986163000146</v>
      </c>
      <c r="C146" s="97" t="s">
        <v>823</v>
      </c>
      <c r="D146" s="96" t="s">
        <v>12</v>
      </c>
      <c r="E146" s="92" t="s">
        <v>34</v>
      </c>
      <c r="F146" s="114" t="s">
        <v>481</v>
      </c>
      <c r="G146" s="87">
        <v>319426.22000000003</v>
      </c>
      <c r="H146" s="107">
        <v>319426.22000000003</v>
      </c>
      <c r="I146" s="107">
        <v>319426.22000000003</v>
      </c>
    </row>
    <row r="147" spans="1:9" s="100" customFormat="1" ht="75">
      <c r="A147" s="92" t="s">
        <v>342</v>
      </c>
      <c r="B147" s="93">
        <v>85485233287</v>
      </c>
      <c r="C147" s="97" t="s">
        <v>824</v>
      </c>
      <c r="D147" s="96" t="s">
        <v>12</v>
      </c>
      <c r="E147" s="92" t="s">
        <v>34</v>
      </c>
      <c r="F147" s="114" t="s">
        <v>482</v>
      </c>
      <c r="G147" s="87">
        <v>867.72</v>
      </c>
      <c r="H147" s="107">
        <v>867.72</v>
      </c>
      <c r="I147" s="107">
        <v>867.72</v>
      </c>
    </row>
    <row r="148" spans="1:9" s="100" customFormat="1" ht="75">
      <c r="A148" s="92" t="s">
        <v>63</v>
      </c>
      <c r="B148" s="93">
        <v>41815610204</v>
      </c>
      <c r="C148" s="97" t="s">
        <v>825</v>
      </c>
      <c r="D148" s="96" t="s">
        <v>12</v>
      </c>
      <c r="E148" s="92" t="s">
        <v>34</v>
      </c>
      <c r="F148" s="114" t="s">
        <v>483</v>
      </c>
      <c r="G148" s="87">
        <v>867.72</v>
      </c>
      <c r="H148" s="107">
        <v>867.72</v>
      </c>
      <c r="I148" s="107">
        <v>867.72</v>
      </c>
    </row>
    <row r="149" spans="1:9" s="100" customFormat="1" ht="60">
      <c r="A149" s="92" t="s">
        <v>336</v>
      </c>
      <c r="B149" s="93">
        <v>4986163000146</v>
      </c>
      <c r="C149" s="97" t="s">
        <v>826</v>
      </c>
      <c r="D149" s="96" t="s">
        <v>12</v>
      </c>
      <c r="E149" s="92" t="s">
        <v>34</v>
      </c>
      <c r="F149" s="114" t="s">
        <v>484</v>
      </c>
      <c r="G149" s="87">
        <v>103.91</v>
      </c>
      <c r="H149" s="107">
        <v>103.91</v>
      </c>
      <c r="I149" s="107">
        <v>103.91</v>
      </c>
    </row>
    <row r="150" spans="1:9" s="100" customFormat="1" ht="75">
      <c r="A150" s="92" t="s">
        <v>343</v>
      </c>
      <c r="B150" s="93">
        <v>76336336204</v>
      </c>
      <c r="C150" s="97" t="s">
        <v>827</v>
      </c>
      <c r="D150" s="96" t="s">
        <v>12</v>
      </c>
      <c r="E150" s="92" t="s">
        <v>34</v>
      </c>
      <c r="F150" s="114" t="s">
        <v>485</v>
      </c>
      <c r="G150" s="87">
        <v>867.72</v>
      </c>
      <c r="H150" s="107">
        <v>867.72</v>
      </c>
      <c r="I150" s="107">
        <v>867.72</v>
      </c>
    </row>
    <row r="151" spans="1:9" s="100" customFormat="1" ht="90">
      <c r="A151" s="92" t="s">
        <v>344</v>
      </c>
      <c r="B151" s="93">
        <v>2721065262</v>
      </c>
      <c r="C151" s="97" t="s">
        <v>828</v>
      </c>
      <c r="D151" s="96" t="s">
        <v>12</v>
      </c>
      <c r="E151" s="92" t="s">
        <v>34</v>
      </c>
      <c r="F151" s="114" t="s">
        <v>486</v>
      </c>
      <c r="G151" s="87">
        <v>867.72</v>
      </c>
      <c r="H151" s="107">
        <v>867.72</v>
      </c>
      <c r="I151" s="107">
        <v>867.72</v>
      </c>
    </row>
    <row r="152" spans="1:9" s="100" customFormat="1" ht="75">
      <c r="A152" s="92" t="s">
        <v>345</v>
      </c>
      <c r="B152" s="93">
        <v>95065431272</v>
      </c>
      <c r="C152" s="97" t="s">
        <v>829</v>
      </c>
      <c r="D152" s="96" t="s">
        <v>12</v>
      </c>
      <c r="E152" s="92" t="s">
        <v>34</v>
      </c>
      <c r="F152" s="114" t="s">
        <v>487</v>
      </c>
      <c r="G152" s="87">
        <v>867.72</v>
      </c>
      <c r="H152" s="107">
        <v>867.72</v>
      </c>
      <c r="I152" s="107">
        <v>867.72</v>
      </c>
    </row>
    <row r="153" spans="1:9" s="100" customFormat="1" ht="75">
      <c r="A153" s="92" t="s">
        <v>346</v>
      </c>
      <c r="B153" s="93">
        <v>2722522209</v>
      </c>
      <c r="C153" s="97" t="s">
        <v>830</v>
      </c>
      <c r="D153" s="96" t="s">
        <v>12</v>
      </c>
      <c r="E153" s="92" t="s">
        <v>34</v>
      </c>
      <c r="F153" s="114" t="s">
        <v>488</v>
      </c>
      <c r="G153" s="87">
        <v>867.72</v>
      </c>
      <c r="H153" s="107">
        <v>867.72</v>
      </c>
      <c r="I153" s="107">
        <v>867.72</v>
      </c>
    </row>
    <row r="154" spans="1:9" s="100" customFormat="1" ht="75">
      <c r="A154" s="92" t="s">
        <v>65</v>
      </c>
      <c r="B154" s="93">
        <v>34606483253</v>
      </c>
      <c r="C154" s="97" t="s">
        <v>831</v>
      </c>
      <c r="D154" s="96" t="s">
        <v>12</v>
      </c>
      <c r="E154" s="92" t="s">
        <v>34</v>
      </c>
      <c r="F154" s="114" t="s">
        <v>489</v>
      </c>
      <c r="G154" s="87">
        <v>867.7</v>
      </c>
      <c r="H154" s="107">
        <v>867.7</v>
      </c>
      <c r="I154" s="107">
        <v>867.7</v>
      </c>
    </row>
    <row r="155" spans="1:9" s="100" customFormat="1" ht="30">
      <c r="A155" s="92" t="s">
        <v>48</v>
      </c>
      <c r="B155" s="93" t="s">
        <v>49</v>
      </c>
      <c r="C155" s="97" t="s">
        <v>832</v>
      </c>
      <c r="D155" s="96" t="s">
        <v>12</v>
      </c>
      <c r="E155" s="92" t="s">
        <v>34</v>
      </c>
      <c r="F155" s="114" t="s">
        <v>490</v>
      </c>
      <c r="G155" s="87">
        <v>2463524.3199999998</v>
      </c>
      <c r="H155" s="107">
        <v>2463524.3199999998</v>
      </c>
      <c r="I155" s="107">
        <v>2463524.3199999998</v>
      </c>
    </row>
    <row r="156" spans="1:9" s="100" customFormat="1" ht="60">
      <c r="A156" s="92" t="s">
        <v>48</v>
      </c>
      <c r="B156" s="93" t="s">
        <v>49</v>
      </c>
      <c r="C156" s="97" t="s">
        <v>833</v>
      </c>
      <c r="D156" s="96" t="s">
        <v>12</v>
      </c>
      <c r="E156" s="92" t="s">
        <v>34</v>
      </c>
      <c r="F156" s="114" t="s">
        <v>491</v>
      </c>
      <c r="G156" s="87">
        <v>2455.3200000000002</v>
      </c>
      <c r="H156" s="107">
        <v>2455.3200000000002</v>
      </c>
      <c r="I156" s="107">
        <v>2455.3200000000002</v>
      </c>
    </row>
    <row r="157" spans="1:9" s="100" customFormat="1" ht="90">
      <c r="A157" s="92" t="s">
        <v>342</v>
      </c>
      <c r="B157" s="93">
        <v>85485233287</v>
      </c>
      <c r="C157" s="97" t="s">
        <v>834</v>
      </c>
      <c r="D157" s="96" t="s">
        <v>12</v>
      </c>
      <c r="E157" s="92" t="s">
        <v>34</v>
      </c>
      <c r="F157" s="114" t="s">
        <v>492</v>
      </c>
      <c r="G157" s="87">
        <v>8800</v>
      </c>
      <c r="H157" s="107">
        <v>8800</v>
      </c>
      <c r="I157" s="107">
        <v>8800</v>
      </c>
    </row>
    <row r="158" spans="1:9" s="100" customFormat="1" ht="60">
      <c r="A158" s="92" t="s">
        <v>347</v>
      </c>
      <c r="B158" s="93">
        <v>34373241287</v>
      </c>
      <c r="C158" s="97" t="s">
        <v>835</v>
      </c>
      <c r="D158" s="96" t="s">
        <v>12</v>
      </c>
      <c r="E158" s="92" t="s">
        <v>34</v>
      </c>
      <c r="F158" s="114" t="s">
        <v>493</v>
      </c>
      <c r="G158" s="87">
        <v>8000</v>
      </c>
      <c r="H158" s="107">
        <v>8000</v>
      </c>
      <c r="I158" s="107">
        <v>8000</v>
      </c>
    </row>
    <row r="159" spans="1:9" s="100" customFormat="1" ht="75">
      <c r="A159" s="92" t="s">
        <v>347</v>
      </c>
      <c r="B159" s="93">
        <v>34373241287</v>
      </c>
      <c r="C159" s="97" t="s">
        <v>836</v>
      </c>
      <c r="D159" s="96" t="s">
        <v>12</v>
      </c>
      <c r="E159" s="92" t="s">
        <v>34</v>
      </c>
      <c r="F159" s="114" t="s">
        <v>494</v>
      </c>
      <c r="G159" s="87">
        <v>7000</v>
      </c>
      <c r="H159" s="107">
        <v>7000</v>
      </c>
      <c r="I159" s="107">
        <v>7000</v>
      </c>
    </row>
    <row r="160" spans="1:9" s="100" customFormat="1" ht="75">
      <c r="A160" s="92" t="s">
        <v>348</v>
      </c>
      <c r="B160" s="93">
        <v>23977817272</v>
      </c>
      <c r="C160" s="97" t="s">
        <v>837</v>
      </c>
      <c r="D160" s="96" t="s">
        <v>12</v>
      </c>
      <c r="E160" s="92" t="s">
        <v>34</v>
      </c>
      <c r="F160" s="114" t="s">
        <v>495</v>
      </c>
      <c r="G160" s="87">
        <v>1510</v>
      </c>
      <c r="H160" s="107">
        <v>1510</v>
      </c>
      <c r="I160" s="107">
        <v>1510</v>
      </c>
    </row>
    <row r="161" spans="1:9" s="100" customFormat="1" ht="90">
      <c r="A161" s="92" t="s">
        <v>349</v>
      </c>
      <c r="B161" s="93">
        <v>99421224</v>
      </c>
      <c r="C161" s="97" t="s">
        <v>838</v>
      </c>
      <c r="D161" s="96" t="s">
        <v>12</v>
      </c>
      <c r="E161" s="92" t="s">
        <v>34</v>
      </c>
      <c r="F161" s="114" t="s">
        <v>496</v>
      </c>
      <c r="G161" s="87">
        <v>8800</v>
      </c>
      <c r="H161" s="107">
        <v>8800</v>
      </c>
      <c r="I161" s="107">
        <v>8800</v>
      </c>
    </row>
    <row r="162" spans="1:9" s="100" customFormat="1" ht="45">
      <c r="A162" s="92" t="s">
        <v>350</v>
      </c>
      <c r="B162" s="93">
        <v>4280196000176</v>
      </c>
      <c r="C162" s="97" t="s">
        <v>839</v>
      </c>
      <c r="D162" s="96" t="s">
        <v>12</v>
      </c>
      <c r="E162" s="92" t="s">
        <v>34</v>
      </c>
      <c r="F162" s="114" t="s">
        <v>497</v>
      </c>
      <c r="G162" s="87">
        <v>282824.63</v>
      </c>
      <c r="H162" s="107">
        <v>0</v>
      </c>
      <c r="I162" s="107">
        <v>0</v>
      </c>
    </row>
    <row r="163" spans="1:9" s="100" customFormat="1" ht="90">
      <c r="A163" s="92" t="s">
        <v>351</v>
      </c>
      <c r="B163" s="93">
        <v>68544650287</v>
      </c>
      <c r="C163" s="97" t="s">
        <v>840</v>
      </c>
      <c r="D163" s="96" t="s">
        <v>12</v>
      </c>
      <c r="E163" s="92" t="s">
        <v>34</v>
      </c>
      <c r="F163" s="114" t="s">
        <v>498</v>
      </c>
      <c r="G163" s="87">
        <v>289.23</v>
      </c>
      <c r="H163" s="107">
        <v>289.23</v>
      </c>
      <c r="I163" s="107">
        <v>289.23</v>
      </c>
    </row>
    <row r="164" spans="1:9" s="100" customFormat="1" ht="75">
      <c r="A164" s="92" t="s">
        <v>352</v>
      </c>
      <c r="B164" s="93">
        <v>265674743</v>
      </c>
      <c r="C164" s="97" t="s">
        <v>841</v>
      </c>
      <c r="D164" s="96" t="s">
        <v>12</v>
      </c>
      <c r="E164" s="92" t="s">
        <v>34</v>
      </c>
      <c r="F164" s="114" t="s">
        <v>499</v>
      </c>
      <c r="G164" s="87">
        <v>2603.16</v>
      </c>
      <c r="H164" s="107">
        <v>2603.16</v>
      </c>
      <c r="I164" s="107">
        <v>2603.16</v>
      </c>
    </row>
    <row r="165" spans="1:9" s="100" customFormat="1" ht="75">
      <c r="A165" s="92" t="s">
        <v>348</v>
      </c>
      <c r="B165" s="93">
        <v>23977817272</v>
      </c>
      <c r="C165" s="97" t="s">
        <v>842</v>
      </c>
      <c r="D165" s="96" t="s">
        <v>12</v>
      </c>
      <c r="E165" s="92" t="s">
        <v>34</v>
      </c>
      <c r="F165" s="114" t="s">
        <v>500</v>
      </c>
      <c r="G165" s="87">
        <v>2603.16</v>
      </c>
      <c r="H165" s="107">
        <v>2603.16</v>
      </c>
      <c r="I165" s="107">
        <v>2603.16</v>
      </c>
    </row>
    <row r="166" spans="1:9" s="100" customFormat="1" ht="90">
      <c r="A166" s="92" t="s">
        <v>353</v>
      </c>
      <c r="B166" s="93">
        <v>82548250253</v>
      </c>
      <c r="C166" s="97" t="s">
        <v>843</v>
      </c>
      <c r="D166" s="96" t="s">
        <v>12</v>
      </c>
      <c r="E166" s="92" t="s">
        <v>34</v>
      </c>
      <c r="F166" s="114" t="s">
        <v>501</v>
      </c>
      <c r="G166" s="87">
        <v>2603.16</v>
      </c>
      <c r="H166" s="107">
        <v>2603.16</v>
      </c>
      <c r="I166" s="107">
        <v>2603.16</v>
      </c>
    </row>
    <row r="167" spans="1:9" s="100" customFormat="1" ht="90">
      <c r="A167" s="92" t="s">
        <v>70</v>
      </c>
      <c r="B167" s="93">
        <v>34267336253</v>
      </c>
      <c r="C167" s="97" t="s">
        <v>844</v>
      </c>
      <c r="D167" s="96" t="s">
        <v>12</v>
      </c>
      <c r="E167" s="92" t="s">
        <v>34</v>
      </c>
      <c r="F167" s="114" t="s">
        <v>502</v>
      </c>
      <c r="G167" s="87">
        <v>2603.11</v>
      </c>
      <c r="H167" s="107">
        <v>2603.11</v>
      </c>
      <c r="I167" s="107">
        <v>2603.11</v>
      </c>
    </row>
    <row r="168" spans="1:9" s="100" customFormat="1" ht="90">
      <c r="A168" s="92" t="s">
        <v>354</v>
      </c>
      <c r="B168" s="93">
        <v>7618522200</v>
      </c>
      <c r="C168" s="97" t="s">
        <v>845</v>
      </c>
      <c r="D168" s="96" t="s">
        <v>12</v>
      </c>
      <c r="E168" s="92" t="s">
        <v>34</v>
      </c>
      <c r="F168" s="114" t="s">
        <v>503</v>
      </c>
      <c r="G168" s="87">
        <v>2602.89</v>
      </c>
      <c r="H168" s="107">
        <v>2602.89</v>
      </c>
      <c r="I168" s="107">
        <v>2602.89</v>
      </c>
    </row>
    <row r="169" spans="1:9" s="100" customFormat="1" ht="90">
      <c r="A169" s="92" t="s">
        <v>355</v>
      </c>
      <c r="B169" s="93">
        <v>99583674249</v>
      </c>
      <c r="C169" s="97" t="s">
        <v>846</v>
      </c>
      <c r="D169" s="96" t="s">
        <v>12</v>
      </c>
      <c r="E169" s="92" t="s">
        <v>34</v>
      </c>
      <c r="F169" s="114" t="s">
        <v>504</v>
      </c>
      <c r="G169" s="87">
        <v>867.72</v>
      </c>
      <c r="H169" s="107">
        <v>867.72</v>
      </c>
      <c r="I169" s="107">
        <v>867.72</v>
      </c>
    </row>
    <row r="170" spans="1:9" s="100" customFormat="1" ht="90">
      <c r="A170" s="92" t="s">
        <v>62</v>
      </c>
      <c r="B170" s="93">
        <v>47439394291</v>
      </c>
      <c r="C170" s="97" t="s">
        <v>847</v>
      </c>
      <c r="D170" s="96" t="s">
        <v>12</v>
      </c>
      <c r="E170" s="92" t="s">
        <v>34</v>
      </c>
      <c r="F170" s="114" t="s">
        <v>505</v>
      </c>
      <c r="G170" s="87">
        <v>3007.2</v>
      </c>
      <c r="H170" s="107">
        <v>3007.2</v>
      </c>
      <c r="I170" s="107">
        <v>3007.2</v>
      </c>
    </row>
    <row r="171" spans="1:9" s="100" customFormat="1" ht="90">
      <c r="A171" s="92" t="s">
        <v>72</v>
      </c>
      <c r="B171" s="93">
        <v>96273119287</v>
      </c>
      <c r="C171" s="97" t="s">
        <v>848</v>
      </c>
      <c r="D171" s="96" t="s">
        <v>12</v>
      </c>
      <c r="E171" s="92" t="s">
        <v>34</v>
      </c>
      <c r="F171" s="114" t="s">
        <v>506</v>
      </c>
      <c r="G171" s="87">
        <v>3007.2</v>
      </c>
      <c r="H171" s="107">
        <v>3007.2</v>
      </c>
      <c r="I171" s="107">
        <v>3007.2</v>
      </c>
    </row>
    <row r="172" spans="1:9" s="100" customFormat="1" ht="90">
      <c r="A172" s="92" t="s">
        <v>52</v>
      </c>
      <c r="B172" s="93">
        <v>33574286287</v>
      </c>
      <c r="C172" s="97" t="s">
        <v>849</v>
      </c>
      <c r="D172" s="96" t="s">
        <v>12</v>
      </c>
      <c r="E172" s="92" t="s">
        <v>34</v>
      </c>
      <c r="F172" s="114" t="s">
        <v>507</v>
      </c>
      <c r="G172" s="87">
        <v>5553.44</v>
      </c>
      <c r="H172" s="107">
        <v>5553.44</v>
      </c>
      <c r="I172" s="107">
        <v>5553.44</v>
      </c>
    </row>
    <row r="173" spans="1:9" s="100" customFormat="1" ht="90">
      <c r="A173" s="92" t="s">
        <v>62</v>
      </c>
      <c r="B173" s="93">
        <v>47439394291</v>
      </c>
      <c r="C173" s="97" t="s">
        <v>850</v>
      </c>
      <c r="D173" s="96" t="s">
        <v>12</v>
      </c>
      <c r="E173" s="92" t="s">
        <v>34</v>
      </c>
      <c r="F173" s="114" t="s">
        <v>508</v>
      </c>
      <c r="G173" s="87">
        <v>1446.2</v>
      </c>
      <c r="H173" s="107">
        <v>1446.2</v>
      </c>
      <c r="I173" s="107">
        <v>1446.2</v>
      </c>
    </row>
    <row r="174" spans="1:9" s="100" customFormat="1" ht="75">
      <c r="A174" s="92" t="s">
        <v>72</v>
      </c>
      <c r="B174" s="93">
        <v>96273119287</v>
      </c>
      <c r="C174" s="97" t="s">
        <v>851</v>
      </c>
      <c r="D174" s="96" t="s">
        <v>12</v>
      </c>
      <c r="E174" s="92" t="s">
        <v>34</v>
      </c>
      <c r="F174" s="114" t="s">
        <v>509</v>
      </c>
      <c r="G174" s="87">
        <v>1446.17</v>
      </c>
      <c r="H174" s="107">
        <v>1446.17</v>
      </c>
      <c r="I174" s="107">
        <v>1446.17</v>
      </c>
    </row>
    <row r="175" spans="1:9" s="100" customFormat="1" ht="90">
      <c r="A175" s="92" t="s">
        <v>356</v>
      </c>
      <c r="B175" s="93">
        <v>37868661000143</v>
      </c>
      <c r="C175" s="88" t="s">
        <v>1319</v>
      </c>
      <c r="D175" s="96" t="s">
        <v>19</v>
      </c>
      <c r="E175" s="92" t="s">
        <v>22</v>
      </c>
      <c r="F175" s="114" t="s">
        <v>510</v>
      </c>
      <c r="G175" s="87">
        <v>12460</v>
      </c>
      <c r="H175" s="107">
        <v>0</v>
      </c>
      <c r="I175" s="107">
        <v>0</v>
      </c>
    </row>
    <row r="176" spans="1:9" s="100" customFormat="1" ht="60">
      <c r="A176" s="92" t="s">
        <v>357</v>
      </c>
      <c r="B176" s="93">
        <v>23407581220</v>
      </c>
      <c r="C176" s="97" t="s">
        <v>852</v>
      </c>
      <c r="D176" s="96" t="s">
        <v>12</v>
      </c>
      <c r="E176" s="92" t="s">
        <v>34</v>
      </c>
      <c r="F176" s="114" t="s">
        <v>511</v>
      </c>
      <c r="G176" s="87">
        <v>2776.72</v>
      </c>
      <c r="H176" s="107">
        <v>2776.72</v>
      </c>
      <c r="I176" s="107">
        <v>2776.72</v>
      </c>
    </row>
    <row r="177" spans="1:9" s="100" customFormat="1" ht="75">
      <c r="A177" s="92" t="s">
        <v>358</v>
      </c>
      <c r="B177" s="93">
        <v>59456277000176</v>
      </c>
      <c r="C177" s="88" t="s">
        <v>1318</v>
      </c>
      <c r="D177" s="96" t="s">
        <v>12</v>
      </c>
      <c r="E177" s="92" t="s">
        <v>13</v>
      </c>
      <c r="F177" s="114" t="s">
        <v>512</v>
      </c>
      <c r="G177" s="87">
        <v>51373.05</v>
      </c>
      <c r="H177" s="107">
        <v>0</v>
      </c>
      <c r="I177" s="107">
        <v>0</v>
      </c>
    </row>
    <row r="178" spans="1:9" s="100" customFormat="1" ht="45">
      <c r="A178" s="92" t="s">
        <v>359</v>
      </c>
      <c r="B178" s="93">
        <v>4034450000156</v>
      </c>
      <c r="C178" s="97" t="s">
        <v>853</v>
      </c>
      <c r="D178" s="96" t="s">
        <v>12</v>
      </c>
      <c r="E178" s="92" t="s">
        <v>34</v>
      </c>
      <c r="F178" s="114" t="s">
        <v>513</v>
      </c>
      <c r="G178" s="87">
        <v>168460.88</v>
      </c>
      <c r="H178" s="107">
        <v>0</v>
      </c>
      <c r="I178" s="107">
        <v>0</v>
      </c>
    </row>
    <row r="179" spans="1:9" s="100" customFormat="1" ht="45">
      <c r="A179" s="92" t="s">
        <v>52</v>
      </c>
      <c r="B179" s="93">
        <v>33574286287</v>
      </c>
      <c r="C179" s="97" t="s">
        <v>854</v>
      </c>
      <c r="D179" s="96" t="s">
        <v>12</v>
      </c>
      <c r="E179" s="92" t="s">
        <v>34</v>
      </c>
      <c r="F179" s="114" t="s">
        <v>514</v>
      </c>
      <c r="G179" s="87">
        <v>253.73</v>
      </c>
      <c r="H179" s="107">
        <v>253.73</v>
      </c>
      <c r="I179" s="107">
        <v>253.73</v>
      </c>
    </row>
    <row r="180" spans="1:9" s="100" customFormat="1" ht="75">
      <c r="A180" s="92" t="s">
        <v>360</v>
      </c>
      <c r="B180" s="93">
        <v>28101366000176</v>
      </c>
      <c r="C180" s="88" t="s">
        <v>1320</v>
      </c>
      <c r="D180" s="96" t="s">
        <v>19</v>
      </c>
      <c r="E180" s="92" t="s">
        <v>22</v>
      </c>
      <c r="F180" s="114" t="s">
        <v>515</v>
      </c>
      <c r="G180" s="87">
        <v>7000</v>
      </c>
      <c r="H180" s="107">
        <v>0</v>
      </c>
      <c r="I180" s="107">
        <v>0</v>
      </c>
    </row>
    <row r="181" spans="1:9" s="100" customFormat="1" ht="75">
      <c r="A181" s="92" t="s">
        <v>338</v>
      </c>
      <c r="B181" s="93">
        <v>70810281104</v>
      </c>
      <c r="C181" s="97" t="s">
        <v>855</v>
      </c>
      <c r="D181" s="96" t="s">
        <v>12</v>
      </c>
      <c r="E181" s="92" t="s">
        <v>34</v>
      </c>
      <c r="F181" s="114" t="s">
        <v>516</v>
      </c>
      <c r="G181" s="87">
        <v>289.24</v>
      </c>
      <c r="H181" s="107">
        <v>289.24</v>
      </c>
      <c r="I181" s="107">
        <v>289.24</v>
      </c>
    </row>
    <row r="182" spans="1:9" s="100" customFormat="1" ht="75">
      <c r="A182" s="92" t="s">
        <v>339</v>
      </c>
      <c r="B182" s="93">
        <v>57069603215</v>
      </c>
      <c r="C182" s="97" t="s">
        <v>855</v>
      </c>
      <c r="D182" s="96" t="s">
        <v>12</v>
      </c>
      <c r="E182" s="92" t="s">
        <v>34</v>
      </c>
      <c r="F182" s="114" t="s">
        <v>517</v>
      </c>
      <c r="G182" s="87">
        <v>289.20999999999998</v>
      </c>
      <c r="H182" s="107">
        <v>289.20999999999998</v>
      </c>
      <c r="I182" s="107">
        <v>289.20999999999998</v>
      </c>
    </row>
    <row r="183" spans="1:9" s="100" customFormat="1" ht="75">
      <c r="A183" s="92" t="s">
        <v>340</v>
      </c>
      <c r="B183" s="93">
        <v>51052695272</v>
      </c>
      <c r="C183" s="97" t="s">
        <v>855</v>
      </c>
      <c r="D183" s="96" t="s">
        <v>12</v>
      </c>
      <c r="E183" s="92" t="s">
        <v>34</v>
      </c>
      <c r="F183" s="114" t="s">
        <v>518</v>
      </c>
      <c r="G183" s="87">
        <v>289.23</v>
      </c>
      <c r="H183" s="107">
        <v>289.23</v>
      </c>
      <c r="I183" s="107">
        <v>289.23</v>
      </c>
    </row>
    <row r="184" spans="1:9" s="100" customFormat="1" ht="75">
      <c r="A184" s="92" t="s">
        <v>341</v>
      </c>
      <c r="B184" s="93">
        <v>41851145249</v>
      </c>
      <c r="C184" s="97" t="s">
        <v>855</v>
      </c>
      <c r="D184" s="96" t="s">
        <v>12</v>
      </c>
      <c r="E184" s="92" t="s">
        <v>34</v>
      </c>
      <c r="F184" s="114" t="s">
        <v>519</v>
      </c>
      <c r="G184" s="87">
        <v>289.23</v>
      </c>
      <c r="H184" s="107">
        <v>289.23</v>
      </c>
      <c r="I184" s="107">
        <v>289.23</v>
      </c>
    </row>
    <row r="185" spans="1:9" s="100" customFormat="1" ht="60">
      <c r="A185" s="92" t="s">
        <v>361</v>
      </c>
      <c r="B185" s="93">
        <v>23861690225</v>
      </c>
      <c r="C185" s="97" t="s">
        <v>856</v>
      </c>
      <c r="D185" s="96" t="s">
        <v>12</v>
      </c>
      <c r="E185" s="92" t="s">
        <v>34</v>
      </c>
      <c r="F185" s="114" t="s">
        <v>520</v>
      </c>
      <c r="G185" s="87">
        <v>2975.87</v>
      </c>
      <c r="H185" s="107">
        <v>2975.87</v>
      </c>
      <c r="I185" s="107">
        <v>2975.87</v>
      </c>
    </row>
    <row r="186" spans="1:9" s="100" customFormat="1" ht="90">
      <c r="A186" s="92" t="s">
        <v>52</v>
      </c>
      <c r="B186" s="93">
        <v>33574286287</v>
      </c>
      <c r="C186" s="97" t="s">
        <v>857</v>
      </c>
      <c r="D186" s="96" t="s">
        <v>12</v>
      </c>
      <c r="E186" s="92" t="s">
        <v>34</v>
      </c>
      <c r="F186" s="114" t="s">
        <v>521</v>
      </c>
      <c r="G186" s="87">
        <v>2776.72</v>
      </c>
      <c r="H186" s="107">
        <v>2776.72</v>
      </c>
      <c r="I186" s="107">
        <v>2776.72</v>
      </c>
    </row>
    <row r="187" spans="1:9" s="100" customFormat="1" ht="105">
      <c r="A187" s="92" t="s">
        <v>362</v>
      </c>
      <c r="B187" s="93">
        <v>22224520000110</v>
      </c>
      <c r="C187" s="88" t="s">
        <v>1321</v>
      </c>
      <c r="D187" s="96" t="s">
        <v>19</v>
      </c>
      <c r="E187" s="92" t="s">
        <v>22</v>
      </c>
      <c r="F187" s="114" t="s">
        <v>522</v>
      </c>
      <c r="G187" s="87">
        <v>29352</v>
      </c>
      <c r="H187" s="107">
        <v>0</v>
      </c>
      <c r="I187" s="107">
        <v>0</v>
      </c>
    </row>
    <row r="188" spans="1:9" s="100" customFormat="1" ht="60">
      <c r="A188" s="92" t="s">
        <v>52</v>
      </c>
      <c r="B188" s="93">
        <v>33574286287</v>
      </c>
      <c r="C188" s="97" t="s">
        <v>858</v>
      </c>
      <c r="D188" s="96" t="s">
        <v>12</v>
      </c>
      <c r="E188" s="92" t="s">
        <v>34</v>
      </c>
      <c r="F188" s="114" t="s">
        <v>523</v>
      </c>
      <c r="G188" s="87">
        <v>761.19</v>
      </c>
      <c r="H188" s="107">
        <v>761.19</v>
      </c>
      <c r="I188" s="107">
        <v>761.19</v>
      </c>
    </row>
    <row r="189" spans="1:9" s="100" customFormat="1" ht="75">
      <c r="A189" s="92" t="s">
        <v>52</v>
      </c>
      <c r="B189" s="93">
        <v>33574286287</v>
      </c>
      <c r="C189" s="97" t="s">
        <v>859</v>
      </c>
      <c r="D189" s="96" t="s">
        <v>12</v>
      </c>
      <c r="E189" s="92" t="s">
        <v>34</v>
      </c>
      <c r="F189" s="114" t="s">
        <v>524</v>
      </c>
      <c r="G189" s="87">
        <v>2082.54</v>
      </c>
      <c r="H189" s="107">
        <v>2082.54</v>
      </c>
      <c r="I189" s="107">
        <v>2082.54</v>
      </c>
    </row>
    <row r="190" spans="1:9" s="100" customFormat="1" ht="75">
      <c r="A190" s="92" t="s">
        <v>363</v>
      </c>
      <c r="B190" s="93">
        <v>75263700210</v>
      </c>
      <c r="C190" s="97" t="s">
        <v>860</v>
      </c>
      <c r="D190" s="96" t="s">
        <v>12</v>
      </c>
      <c r="E190" s="92" t="s">
        <v>34</v>
      </c>
      <c r="F190" s="114" t="s">
        <v>525</v>
      </c>
      <c r="G190" s="87">
        <v>289.23</v>
      </c>
      <c r="H190" s="107">
        <v>289.23</v>
      </c>
      <c r="I190" s="107">
        <v>289.23</v>
      </c>
    </row>
    <row r="191" spans="1:9" s="100" customFormat="1" ht="90">
      <c r="A191" s="92" t="s">
        <v>364</v>
      </c>
      <c r="B191" s="93">
        <v>59941910278</v>
      </c>
      <c r="C191" s="97" t="s">
        <v>861</v>
      </c>
      <c r="D191" s="96" t="s">
        <v>12</v>
      </c>
      <c r="E191" s="92" t="s">
        <v>34</v>
      </c>
      <c r="F191" s="114" t="s">
        <v>526</v>
      </c>
      <c r="G191" s="87">
        <v>289.23</v>
      </c>
      <c r="H191" s="107">
        <v>289.23</v>
      </c>
      <c r="I191" s="107">
        <v>289.23</v>
      </c>
    </row>
    <row r="192" spans="1:9" s="100" customFormat="1" ht="90">
      <c r="A192" s="92" t="s">
        <v>348</v>
      </c>
      <c r="B192" s="93">
        <v>23977817272</v>
      </c>
      <c r="C192" s="97" t="s">
        <v>862</v>
      </c>
      <c r="D192" s="96" t="s">
        <v>12</v>
      </c>
      <c r="E192" s="92" t="s">
        <v>34</v>
      </c>
      <c r="F192" s="114" t="s">
        <v>527</v>
      </c>
      <c r="G192" s="87">
        <v>867.72</v>
      </c>
      <c r="H192" s="107">
        <v>867.72</v>
      </c>
      <c r="I192" s="107">
        <v>867.72</v>
      </c>
    </row>
    <row r="193" spans="1:9" s="100" customFormat="1" ht="75">
      <c r="A193" s="92" t="s">
        <v>365</v>
      </c>
      <c r="B193" s="93">
        <v>69920150282</v>
      </c>
      <c r="C193" s="97" t="s">
        <v>863</v>
      </c>
      <c r="D193" s="96" t="s">
        <v>12</v>
      </c>
      <c r="E193" s="92" t="s">
        <v>34</v>
      </c>
      <c r="F193" s="114" t="s">
        <v>528</v>
      </c>
      <c r="G193" s="87">
        <v>867.7</v>
      </c>
      <c r="H193" s="107">
        <v>867.7</v>
      </c>
      <c r="I193" s="107">
        <v>867.7</v>
      </c>
    </row>
    <row r="194" spans="1:9" s="100" customFormat="1" ht="75">
      <c r="A194" s="92" t="s">
        <v>352</v>
      </c>
      <c r="B194" s="93">
        <v>265674743</v>
      </c>
      <c r="C194" s="97" t="s">
        <v>864</v>
      </c>
      <c r="D194" s="96" t="s">
        <v>12</v>
      </c>
      <c r="E194" s="92" t="s">
        <v>34</v>
      </c>
      <c r="F194" s="114" t="s">
        <v>529</v>
      </c>
      <c r="G194" s="87">
        <v>289.24</v>
      </c>
      <c r="H194" s="107">
        <v>289.24</v>
      </c>
      <c r="I194" s="107">
        <v>289.24</v>
      </c>
    </row>
    <row r="195" spans="1:9" s="100" customFormat="1" ht="60">
      <c r="A195" s="92" t="s">
        <v>366</v>
      </c>
      <c r="B195" s="93">
        <v>67719384253</v>
      </c>
      <c r="C195" s="97" t="s">
        <v>865</v>
      </c>
      <c r="D195" s="96" t="s">
        <v>12</v>
      </c>
      <c r="E195" s="92" t="s">
        <v>34</v>
      </c>
      <c r="F195" s="114" t="s">
        <v>530</v>
      </c>
      <c r="G195" s="87">
        <v>289.23</v>
      </c>
      <c r="H195" s="107">
        <v>289.23</v>
      </c>
      <c r="I195" s="107">
        <v>289.23</v>
      </c>
    </row>
    <row r="196" spans="1:9" s="100" customFormat="1" ht="75">
      <c r="A196" s="92" t="s">
        <v>352</v>
      </c>
      <c r="B196" s="93">
        <v>265674743</v>
      </c>
      <c r="C196" s="97" t="s">
        <v>866</v>
      </c>
      <c r="D196" s="96" t="s">
        <v>12</v>
      </c>
      <c r="E196" s="92" t="s">
        <v>34</v>
      </c>
      <c r="F196" s="114" t="s">
        <v>531</v>
      </c>
      <c r="G196" s="87">
        <v>289.24</v>
      </c>
      <c r="H196" s="107">
        <v>289.24</v>
      </c>
      <c r="I196" s="107">
        <v>289.24</v>
      </c>
    </row>
    <row r="197" spans="1:9" s="100" customFormat="1" ht="60">
      <c r="A197" s="92" t="s">
        <v>367</v>
      </c>
      <c r="B197" s="93">
        <v>57994471234</v>
      </c>
      <c r="C197" s="97" t="s">
        <v>867</v>
      </c>
      <c r="D197" s="96" t="s">
        <v>12</v>
      </c>
      <c r="E197" s="92" t="s">
        <v>34</v>
      </c>
      <c r="F197" s="114" t="s">
        <v>532</v>
      </c>
      <c r="G197" s="87">
        <v>289.23</v>
      </c>
      <c r="H197" s="107">
        <v>289.23</v>
      </c>
      <c r="I197" s="107">
        <v>289.23</v>
      </c>
    </row>
    <row r="198" spans="1:9" s="100" customFormat="1" ht="90">
      <c r="A198" s="92" t="s">
        <v>352</v>
      </c>
      <c r="B198" s="93">
        <v>265674743</v>
      </c>
      <c r="C198" s="97" t="s">
        <v>868</v>
      </c>
      <c r="D198" s="96" t="s">
        <v>12</v>
      </c>
      <c r="E198" s="92" t="s">
        <v>34</v>
      </c>
      <c r="F198" s="114" t="s">
        <v>533</v>
      </c>
      <c r="G198" s="87">
        <v>289.24</v>
      </c>
      <c r="H198" s="107">
        <v>289.24</v>
      </c>
      <c r="I198" s="107">
        <v>289.24</v>
      </c>
    </row>
    <row r="199" spans="1:9" s="100" customFormat="1" ht="60">
      <c r="A199" s="92" t="s">
        <v>351</v>
      </c>
      <c r="B199" s="93">
        <v>68544650287</v>
      </c>
      <c r="C199" s="97" t="s">
        <v>869</v>
      </c>
      <c r="D199" s="96" t="s">
        <v>12</v>
      </c>
      <c r="E199" s="92" t="s">
        <v>34</v>
      </c>
      <c r="F199" s="114" t="s">
        <v>534</v>
      </c>
      <c r="G199" s="87">
        <v>289.23</v>
      </c>
      <c r="H199" s="107">
        <v>289.23</v>
      </c>
      <c r="I199" s="107">
        <v>289.23</v>
      </c>
    </row>
    <row r="200" spans="1:9" s="100" customFormat="1" ht="90">
      <c r="A200" s="92" t="s">
        <v>352</v>
      </c>
      <c r="B200" s="93">
        <v>265674743</v>
      </c>
      <c r="C200" s="97" t="s">
        <v>870</v>
      </c>
      <c r="D200" s="96" t="s">
        <v>12</v>
      </c>
      <c r="E200" s="92" t="s">
        <v>34</v>
      </c>
      <c r="F200" s="114" t="s">
        <v>535</v>
      </c>
      <c r="G200" s="87">
        <v>289.24</v>
      </c>
      <c r="H200" s="107">
        <v>289.24</v>
      </c>
      <c r="I200" s="107">
        <v>289.24</v>
      </c>
    </row>
    <row r="201" spans="1:9" s="100" customFormat="1" ht="90">
      <c r="A201" s="92" t="s">
        <v>368</v>
      </c>
      <c r="B201" s="93">
        <v>52979199249</v>
      </c>
      <c r="C201" s="97" t="s">
        <v>871</v>
      </c>
      <c r="D201" s="96" t="s">
        <v>12</v>
      </c>
      <c r="E201" s="92" t="s">
        <v>34</v>
      </c>
      <c r="F201" s="114" t="s">
        <v>536</v>
      </c>
      <c r="G201" s="87">
        <v>289.23</v>
      </c>
      <c r="H201" s="107">
        <v>289.23</v>
      </c>
      <c r="I201" s="107">
        <v>289.23</v>
      </c>
    </row>
    <row r="202" spans="1:9" s="100" customFormat="1" ht="75">
      <c r="A202" s="92" t="s">
        <v>62</v>
      </c>
      <c r="B202" s="93">
        <v>47439394291</v>
      </c>
      <c r="C202" s="97" t="s">
        <v>872</v>
      </c>
      <c r="D202" s="96" t="s">
        <v>12</v>
      </c>
      <c r="E202" s="92" t="s">
        <v>34</v>
      </c>
      <c r="F202" s="114" t="s">
        <v>537</v>
      </c>
      <c r="G202" s="87">
        <v>289.24</v>
      </c>
      <c r="H202" s="107">
        <v>289.24</v>
      </c>
      <c r="I202" s="107">
        <v>289.24</v>
      </c>
    </row>
    <row r="203" spans="1:9" s="100" customFormat="1" ht="75">
      <c r="A203" s="92" t="s">
        <v>351</v>
      </c>
      <c r="B203" s="93">
        <v>68544650287</v>
      </c>
      <c r="C203" s="97" t="s">
        <v>873</v>
      </c>
      <c r="D203" s="96" t="s">
        <v>12</v>
      </c>
      <c r="E203" s="92" t="s">
        <v>34</v>
      </c>
      <c r="F203" s="114" t="s">
        <v>538</v>
      </c>
      <c r="G203" s="87">
        <v>289.23</v>
      </c>
      <c r="H203" s="107">
        <v>289.23</v>
      </c>
      <c r="I203" s="107">
        <v>289.23</v>
      </c>
    </row>
    <row r="204" spans="1:9" s="100" customFormat="1" ht="30">
      <c r="A204" s="92" t="s">
        <v>48</v>
      </c>
      <c r="B204" s="93" t="s">
        <v>49</v>
      </c>
      <c r="C204" s="97" t="s">
        <v>874</v>
      </c>
      <c r="D204" s="96" t="s">
        <v>12</v>
      </c>
      <c r="E204" s="92" t="s">
        <v>34</v>
      </c>
      <c r="F204" s="114" t="s">
        <v>539</v>
      </c>
      <c r="G204" s="87">
        <v>510.45</v>
      </c>
      <c r="H204" s="107">
        <v>510.45</v>
      </c>
      <c r="I204" s="107">
        <v>510.45</v>
      </c>
    </row>
    <row r="205" spans="1:9" s="100" customFormat="1" ht="45">
      <c r="A205" s="92" t="s">
        <v>369</v>
      </c>
      <c r="B205" s="93">
        <v>17693454420</v>
      </c>
      <c r="C205" s="97" t="s">
        <v>875</v>
      </c>
      <c r="D205" s="96" t="s">
        <v>12</v>
      </c>
      <c r="E205" s="92" t="s">
        <v>34</v>
      </c>
      <c r="F205" s="114" t="s">
        <v>540</v>
      </c>
      <c r="G205" s="87">
        <v>8800</v>
      </c>
      <c r="H205" s="107">
        <v>8800</v>
      </c>
      <c r="I205" s="107">
        <v>8800</v>
      </c>
    </row>
    <row r="206" spans="1:9" s="100" customFormat="1" ht="45">
      <c r="A206" s="92" t="s">
        <v>369</v>
      </c>
      <c r="B206" s="93">
        <v>17693454420</v>
      </c>
      <c r="C206" s="97" t="s">
        <v>875</v>
      </c>
      <c r="D206" s="96" t="s">
        <v>12</v>
      </c>
      <c r="E206" s="92" t="s">
        <v>34</v>
      </c>
      <c r="F206" s="114" t="s">
        <v>541</v>
      </c>
      <c r="G206" s="87">
        <v>8800</v>
      </c>
      <c r="H206" s="107">
        <v>8800</v>
      </c>
      <c r="I206" s="107">
        <v>8800</v>
      </c>
    </row>
    <row r="207" spans="1:9" s="100" customFormat="1" ht="90">
      <c r="A207" s="92" t="s">
        <v>357</v>
      </c>
      <c r="B207" s="93">
        <v>23407581220</v>
      </c>
      <c r="C207" s="97" t="s">
        <v>876</v>
      </c>
      <c r="D207" s="96" t="s">
        <v>12</v>
      </c>
      <c r="E207" s="92" t="s">
        <v>34</v>
      </c>
      <c r="F207" s="114" t="s">
        <v>542</v>
      </c>
      <c r="G207" s="87">
        <v>2776.72</v>
      </c>
      <c r="H207" s="107">
        <v>2776.72</v>
      </c>
      <c r="I207" s="107">
        <v>2776.72</v>
      </c>
    </row>
    <row r="208" spans="1:9" s="100" customFormat="1" ht="90">
      <c r="A208" s="92" t="s">
        <v>369</v>
      </c>
      <c r="B208" s="93">
        <v>17693454420</v>
      </c>
      <c r="C208" s="97" t="s">
        <v>877</v>
      </c>
      <c r="D208" s="96" t="s">
        <v>12</v>
      </c>
      <c r="E208" s="92" t="s">
        <v>34</v>
      </c>
      <c r="F208" s="114" t="s">
        <v>543</v>
      </c>
      <c r="G208" s="87">
        <v>2776.72</v>
      </c>
      <c r="H208" s="107">
        <v>2776.72</v>
      </c>
      <c r="I208" s="107">
        <v>2776.72</v>
      </c>
    </row>
    <row r="209" spans="1:9" s="100" customFormat="1" ht="90">
      <c r="A209" s="92" t="s">
        <v>370</v>
      </c>
      <c r="B209" s="93">
        <v>27260924000183</v>
      </c>
      <c r="C209" s="97" t="s">
        <v>878</v>
      </c>
      <c r="D209" s="96" t="s">
        <v>19</v>
      </c>
      <c r="E209" s="92" t="s">
        <v>75</v>
      </c>
      <c r="F209" s="114" t="s">
        <v>544</v>
      </c>
      <c r="G209" s="87">
        <v>100000</v>
      </c>
      <c r="H209" s="107">
        <v>29738.22</v>
      </c>
      <c r="I209" s="107">
        <v>29738.22</v>
      </c>
    </row>
    <row r="210" spans="1:9" s="100" customFormat="1" ht="105">
      <c r="A210" s="92" t="s">
        <v>48</v>
      </c>
      <c r="B210" s="93" t="s">
        <v>49</v>
      </c>
      <c r="C210" s="97" t="s">
        <v>879</v>
      </c>
      <c r="D210" s="96" t="s">
        <v>12</v>
      </c>
      <c r="E210" s="92" t="s">
        <v>34</v>
      </c>
      <c r="F210" s="114" t="s">
        <v>545</v>
      </c>
      <c r="G210" s="87">
        <v>2256939.69</v>
      </c>
      <c r="H210" s="107">
        <v>2254093.9300000002</v>
      </c>
      <c r="I210" s="107">
        <v>2254093.9300000002</v>
      </c>
    </row>
    <row r="211" spans="1:9" s="100" customFormat="1" ht="75">
      <c r="A211" s="92" t="s">
        <v>48</v>
      </c>
      <c r="B211" s="93" t="s">
        <v>49</v>
      </c>
      <c r="C211" s="97" t="s">
        <v>880</v>
      </c>
      <c r="D211" s="96" t="s">
        <v>12</v>
      </c>
      <c r="E211" s="92" t="s">
        <v>34</v>
      </c>
      <c r="F211" s="114" t="s">
        <v>546</v>
      </c>
      <c r="G211" s="87">
        <v>786555.4</v>
      </c>
      <c r="H211" s="107">
        <v>786555.4</v>
      </c>
      <c r="I211" s="107">
        <v>786555.4</v>
      </c>
    </row>
    <row r="212" spans="1:9" s="100" customFormat="1" ht="75">
      <c r="A212" s="92" t="s">
        <v>48</v>
      </c>
      <c r="B212" s="93" t="s">
        <v>49</v>
      </c>
      <c r="C212" s="97" t="s">
        <v>881</v>
      </c>
      <c r="D212" s="96" t="s">
        <v>12</v>
      </c>
      <c r="E212" s="92" t="s">
        <v>34</v>
      </c>
      <c r="F212" s="114" t="s">
        <v>547</v>
      </c>
      <c r="G212" s="87">
        <v>597399.28</v>
      </c>
      <c r="H212" s="107">
        <v>597399.28</v>
      </c>
      <c r="I212" s="107">
        <v>597399.28</v>
      </c>
    </row>
    <row r="213" spans="1:9" s="100" customFormat="1" ht="45">
      <c r="A213" s="92" t="s">
        <v>48</v>
      </c>
      <c r="B213" s="93" t="s">
        <v>49</v>
      </c>
      <c r="C213" s="97" t="s">
        <v>882</v>
      </c>
      <c r="D213" s="96" t="s">
        <v>12</v>
      </c>
      <c r="E213" s="92" t="s">
        <v>34</v>
      </c>
      <c r="F213" s="114" t="s">
        <v>548</v>
      </c>
      <c r="G213" s="87">
        <v>14000</v>
      </c>
      <c r="H213" s="107">
        <v>14000</v>
      </c>
      <c r="I213" s="107">
        <v>14000</v>
      </c>
    </row>
    <row r="214" spans="1:9" s="100" customFormat="1" ht="45">
      <c r="A214" s="92" t="s">
        <v>48</v>
      </c>
      <c r="B214" s="93" t="s">
        <v>49</v>
      </c>
      <c r="C214" s="97" t="s">
        <v>883</v>
      </c>
      <c r="D214" s="96" t="s">
        <v>12</v>
      </c>
      <c r="E214" s="92" t="s">
        <v>34</v>
      </c>
      <c r="F214" s="114" t="s">
        <v>549</v>
      </c>
      <c r="G214" s="87">
        <v>6160</v>
      </c>
      <c r="H214" s="107">
        <v>6160</v>
      </c>
      <c r="I214" s="107">
        <v>6160</v>
      </c>
    </row>
    <row r="215" spans="1:9" s="100" customFormat="1" ht="45">
      <c r="A215" s="92" t="s">
        <v>48</v>
      </c>
      <c r="B215" s="93" t="s">
        <v>49</v>
      </c>
      <c r="C215" s="97" t="s">
        <v>884</v>
      </c>
      <c r="D215" s="96" t="s">
        <v>12</v>
      </c>
      <c r="E215" s="92" t="s">
        <v>34</v>
      </c>
      <c r="F215" s="114" t="s">
        <v>550</v>
      </c>
      <c r="G215" s="87">
        <v>4770.33</v>
      </c>
      <c r="H215" s="107">
        <v>4770.33</v>
      </c>
      <c r="I215" s="107">
        <v>4770.33</v>
      </c>
    </row>
    <row r="216" spans="1:9" s="100" customFormat="1" ht="45">
      <c r="A216" s="92" t="s">
        <v>48</v>
      </c>
      <c r="B216" s="93" t="s">
        <v>49</v>
      </c>
      <c r="C216" s="97" t="s">
        <v>885</v>
      </c>
      <c r="D216" s="96" t="s">
        <v>12</v>
      </c>
      <c r="E216" s="92" t="s">
        <v>34</v>
      </c>
      <c r="F216" s="114" t="s">
        <v>551</v>
      </c>
      <c r="G216" s="87">
        <v>3161.96</v>
      </c>
      <c r="H216" s="107">
        <v>3161.96</v>
      </c>
      <c r="I216" s="107">
        <v>3161.96</v>
      </c>
    </row>
    <row r="217" spans="1:9" s="100" customFormat="1" ht="45">
      <c r="A217" s="92" t="s">
        <v>48</v>
      </c>
      <c r="B217" s="93" t="s">
        <v>49</v>
      </c>
      <c r="C217" s="97" t="s">
        <v>886</v>
      </c>
      <c r="D217" s="96" t="s">
        <v>12</v>
      </c>
      <c r="E217" s="92" t="s">
        <v>34</v>
      </c>
      <c r="F217" s="114" t="s">
        <v>552</v>
      </c>
      <c r="G217" s="87">
        <v>2782.5</v>
      </c>
      <c r="H217" s="107">
        <v>2782.5</v>
      </c>
      <c r="I217" s="107">
        <v>2782.5</v>
      </c>
    </row>
    <row r="218" spans="1:9" s="100" customFormat="1" ht="45">
      <c r="A218" s="92" t="s">
        <v>48</v>
      </c>
      <c r="B218" s="93" t="s">
        <v>49</v>
      </c>
      <c r="C218" s="97" t="s">
        <v>887</v>
      </c>
      <c r="D218" s="96" t="s">
        <v>12</v>
      </c>
      <c r="E218" s="92" t="s">
        <v>34</v>
      </c>
      <c r="F218" s="114" t="s">
        <v>553</v>
      </c>
      <c r="G218" s="87">
        <v>1442.78</v>
      </c>
      <c r="H218" s="107">
        <v>1442.78</v>
      </c>
      <c r="I218" s="107">
        <v>1442.78</v>
      </c>
    </row>
    <row r="219" spans="1:9" s="100" customFormat="1" ht="45">
      <c r="A219" s="92" t="s">
        <v>48</v>
      </c>
      <c r="B219" s="93" t="s">
        <v>49</v>
      </c>
      <c r="C219" s="97" t="s">
        <v>888</v>
      </c>
      <c r="D219" s="96" t="s">
        <v>12</v>
      </c>
      <c r="E219" s="92" t="s">
        <v>34</v>
      </c>
      <c r="F219" s="114" t="s">
        <v>554</v>
      </c>
      <c r="G219" s="87">
        <v>260.95</v>
      </c>
      <c r="H219" s="107">
        <v>260.95</v>
      </c>
      <c r="I219" s="107">
        <v>260.95</v>
      </c>
    </row>
    <row r="220" spans="1:9" s="100" customFormat="1" ht="45">
      <c r="A220" s="92" t="s">
        <v>336</v>
      </c>
      <c r="B220" s="93">
        <v>4986163000146</v>
      </c>
      <c r="C220" s="97" t="s">
        <v>889</v>
      </c>
      <c r="D220" s="96" t="s">
        <v>12</v>
      </c>
      <c r="E220" s="92" t="s">
        <v>34</v>
      </c>
      <c r="F220" s="114" t="s">
        <v>555</v>
      </c>
      <c r="G220" s="87">
        <v>96320</v>
      </c>
      <c r="H220" s="107">
        <v>96320</v>
      </c>
      <c r="I220" s="107">
        <v>96320</v>
      </c>
    </row>
    <row r="221" spans="1:9" s="100" customFormat="1" ht="45">
      <c r="A221" s="92" t="s">
        <v>337</v>
      </c>
      <c r="B221" s="93">
        <v>29979036001031</v>
      </c>
      <c r="C221" s="97" t="s">
        <v>890</v>
      </c>
      <c r="D221" s="96" t="s">
        <v>12</v>
      </c>
      <c r="E221" s="92" t="s">
        <v>34</v>
      </c>
      <c r="F221" s="114" t="s">
        <v>556</v>
      </c>
      <c r="G221" s="87">
        <v>22693.27</v>
      </c>
      <c r="H221" s="107">
        <v>0</v>
      </c>
      <c r="I221" s="107">
        <v>0</v>
      </c>
    </row>
    <row r="222" spans="1:9" s="100" customFormat="1" ht="45">
      <c r="A222" s="92" t="s">
        <v>336</v>
      </c>
      <c r="B222" s="93">
        <v>4986163000146</v>
      </c>
      <c r="C222" s="97" t="s">
        <v>891</v>
      </c>
      <c r="D222" s="96" t="s">
        <v>12</v>
      </c>
      <c r="E222" s="92" t="s">
        <v>34</v>
      </c>
      <c r="F222" s="114" t="s">
        <v>557</v>
      </c>
      <c r="G222" s="87">
        <v>2100</v>
      </c>
      <c r="H222" s="107">
        <v>2100</v>
      </c>
      <c r="I222" s="107">
        <v>2100</v>
      </c>
    </row>
    <row r="223" spans="1:9" s="100" customFormat="1" ht="45">
      <c r="A223" s="92" t="s">
        <v>337</v>
      </c>
      <c r="B223" s="93">
        <v>29979036001031</v>
      </c>
      <c r="C223" s="97" t="s">
        <v>892</v>
      </c>
      <c r="D223" s="96" t="s">
        <v>12</v>
      </c>
      <c r="E223" s="92" t="s">
        <v>34</v>
      </c>
      <c r="F223" s="114" t="s">
        <v>558</v>
      </c>
      <c r="G223" s="87">
        <v>584.32000000000005</v>
      </c>
      <c r="H223" s="107">
        <v>0</v>
      </c>
      <c r="I223" s="107">
        <v>0</v>
      </c>
    </row>
    <row r="224" spans="1:9" s="100" customFormat="1" ht="45">
      <c r="A224" s="92" t="s">
        <v>48</v>
      </c>
      <c r="B224" s="93" t="s">
        <v>49</v>
      </c>
      <c r="C224" s="97" t="s">
        <v>893</v>
      </c>
      <c r="D224" s="96" t="s">
        <v>12</v>
      </c>
      <c r="E224" s="92" t="s">
        <v>34</v>
      </c>
      <c r="F224" s="114" t="s">
        <v>559</v>
      </c>
      <c r="G224" s="87">
        <v>510606.86</v>
      </c>
      <c r="H224" s="107">
        <v>510606.86</v>
      </c>
      <c r="I224" s="107">
        <v>510606.86</v>
      </c>
    </row>
    <row r="225" spans="1:9" s="100" customFormat="1" ht="60">
      <c r="A225" s="92" t="s">
        <v>48</v>
      </c>
      <c r="B225" s="93" t="s">
        <v>49</v>
      </c>
      <c r="C225" s="97" t="s">
        <v>894</v>
      </c>
      <c r="D225" s="96" t="s">
        <v>12</v>
      </c>
      <c r="E225" s="92" t="s">
        <v>34</v>
      </c>
      <c r="F225" s="114" t="s">
        <v>560</v>
      </c>
      <c r="G225" s="87">
        <v>205222.23</v>
      </c>
      <c r="H225" s="107">
        <v>205222.23</v>
      </c>
      <c r="I225" s="107">
        <v>205222.23</v>
      </c>
    </row>
    <row r="226" spans="1:9" s="100" customFormat="1" ht="60">
      <c r="A226" s="92" t="s">
        <v>48</v>
      </c>
      <c r="B226" s="93" t="s">
        <v>49</v>
      </c>
      <c r="C226" s="97" t="s">
        <v>895</v>
      </c>
      <c r="D226" s="96" t="s">
        <v>12</v>
      </c>
      <c r="E226" s="92" t="s">
        <v>34</v>
      </c>
      <c r="F226" s="114" t="s">
        <v>561</v>
      </c>
      <c r="G226" s="87">
        <v>32170.43</v>
      </c>
      <c r="H226" s="107">
        <v>32170.43</v>
      </c>
      <c r="I226" s="107">
        <v>32170.43</v>
      </c>
    </row>
    <row r="227" spans="1:9" s="100" customFormat="1" ht="45">
      <c r="A227" s="92" t="s">
        <v>48</v>
      </c>
      <c r="B227" s="93" t="s">
        <v>49</v>
      </c>
      <c r="C227" s="97" t="s">
        <v>896</v>
      </c>
      <c r="D227" s="96" t="s">
        <v>12</v>
      </c>
      <c r="E227" s="92" t="s">
        <v>34</v>
      </c>
      <c r="F227" s="114" t="s">
        <v>562</v>
      </c>
      <c r="G227" s="87">
        <v>29400</v>
      </c>
      <c r="H227" s="107">
        <v>29400</v>
      </c>
      <c r="I227" s="107">
        <v>29400</v>
      </c>
    </row>
    <row r="228" spans="1:9" s="100" customFormat="1" ht="45">
      <c r="A228" s="92" t="s">
        <v>48</v>
      </c>
      <c r="B228" s="93" t="s">
        <v>49</v>
      </c>
      <c r="C228" s="97" t="s">
        <v>897</v>
      </c>
      <c r="D228" s="96" t="s">
        <v>12</v>
      </c>
      <c r="E228" s="92" t="s">
        <v>34</v>
      </c>
      <c r="F228" s="114" t="s">
        <v>563</v>
      </c>
      <c r="G228" s="87">
        <v>10000</v>
      </c>
      <c r="H228" s="107">
        <v>10000</v>
      </c>
      <c r="I228" s="107">
        <v>10000</v>
      </c>
    </row>
    <row r="229" spans="1:9" s="100" customFormat="1" ht="45">
      <c r="A229" s="92" t="s">
        <v>48</v>
      </c>
      <c r="B229" s="93" t="s">
        <v>49</v>
      </c>
      <c r="C229" s="97" t="s">
        <v>898</v>
      </c>
      <c r="D229" s="96" t="s">
        <v>12</v>
      </c>
      <c r="E229" s="92" t="s">
        <v>34</v>
      </c>
      <c r="F229" s="114" t="s">
        <v>564</v>
      </c>
      <c r="G229" s="87">
        <v>397.96</v>
      </c>
      <c r="H229" s="107">
        <v>397.96</v>
      </c>
      <c r="I229" s="107">
        <v>397.96</v>
      </c>
    </row>
    <row r="230" spans="1:9" s="100" customFormat="1" ht="45">
      <c r="A230" s="92" t="s">
        <v>48</v>
      </c>
      <c r="B230" s="93" t="s">
        <v>49</v>
      </c>
      <c r="C230" s="97" t="s">
        <v>899</v>
      </c>
      <c r="D230" s="96" t="s">
        <v>12</v>
      </c>
      <c r="E230" s="92" t="s">
        <v>34</v>
      </c>
      <c r="F230" s="114" t="s">
        <v>565</v>
      </c>
      <c r="G230" s="87">
        <v>204.18</v>
      </c>
      <c r="H230" s="107">
        <v>204.18</v>
      </c>
      <c r="I230" s="107">
        <v>204.18</v>
      </c>
    </row>
    <row r="231" spans="1:9" s="100" customFormat="1" ht="45">
      <c r="A231" s="92" t="s">
        <v>336</v>
      </c>
      <c r="B231" s="93">
        <v>4986163000146</v>
      </c>
      <c r="C231" s="97" t="s">
        <v>900</v>
      </c>
      <c r="D231" s="96" t="s">
        <v>12</v>
      </c>
      <c r="E231" s="92" t="s">
        <v>34</v>
      </c>
      <c r="F231" s="114" t="s">
        <v>566</v>
      </c>
      <c r="G231" s="87">
        <v>21719.040000000001</v>
      </c>
      <c r="H231" s="107">
        <v>21719.040000000001</v>
      </c>
      <c r="I231" s="107">
        <v>21719.040000000001</v>
      </c>
    </row>
    <row r="232" spans="1:9" s="100" customFormat="1" ht="45">
      <c r="A232" s="92" t="s">
        <v>336</v>
      </c>
      <c r="B232" s="93">
        <v>4986163000146</v>
      </c>
      <c r="C232" s="97" t="s">
        <v>901</v>
      </c>
      <c r="D232" s="96" t="s">
        <v>12</v>
      </c>
      <c r="E232" s="92" t="s">
        <v>34</v>
      </c>
      <c r="F232" s="114" t="s">
        <v>567</v>
      </c>
      <c r="G232" s="87">
        <v>1009.96</v>
      </c>
      <c r="H232" s="107">
        <v>1009.96</v>
      </c>
      <c r="I232" s="107">
        <v>1009.96</v>
      </c>
    </row>
    <row r="233" spans="1:9" s="100" customFormat="1" ht="60">
      <c r="A233" s="92" t="s">
        <v>371</v>
      </c>
      <c r="B233" s="93">
        <v>4322541000197</v>
      </c>
      <c r="C233" s="97" t="s">
        <v>902</v>
      </c>
      <c r="D233" s="96" t="s">
        <v>12</v>
      </c>
      <c r="E233" s="92" t="s">
        <v>34</v>
      </c>
      <c r="F233" s="114" t="s">
        <v>568</v>
      </c>
      <c r="G233" s="87">
        <v>520.70000000000005</v>
      </c>
      <c r="H233" s="107">
        <v>520.70000000000005</v>
      </c>
      <c r="I233" s="107">
        <v>520.70000000000005</v>
      </c>
    </row>
    <row r="234" spans="1:9" s="100" customFormat="1" ht="60">
      <c r="A234" s="92" t="s">
        <v>59</v>
      </c>
      <c r="B234" s="93">
        <v>7637990000112</v>
      </c>
      <c r="C234" s="97" t="s">
        <v>903</v>
      </c>
      <c r="D234" s="96" t="s">
        <v>12</v>
      </c>
      <c r="E234" s="92" t="s">
        <v>34</v>
      </c>
      <c r="F234" s="109" t="s">
        <v>569</v>
      </c>
      <c r="G234" s="87">
        <v>18.440000000000001</v>
      </c>
      <c r="H234" s="107">
        <v>18.440000000000001</v>
      </c>
      <c r="I234" s="107">
        <v>18.440000000000001</v>
      </c>
    </row>
    <row r="235" spans="1:9" s="100" customFormat="1" ht="60">
      <c r="A235" s="92" t="s">
        <v>372</v>
      </c>
      <c r="B235" s="93">
        <v>30746178000147</v>
      </c>
      <c r="C235" s="97" t="s">
        <v>904</v>
      </c>
      <c r="D235" s="96" t="s">
        <v>19</v>
      </c>
      <c r="E235" s="92" t="s">
        <v>21</v>
      </c>
      <c r="F235" s="114" t="s">
        <v>570</v>
      </c>
      <c r="G235" s="87">
        <v>8148.14</v>
      </c>
      <c r="H235" s="107">
        <v>0</v>
      </c>
      <c r="I235" s="107">
        <v>0</v>
      </c>
    </row>
    <row r="236" spans="1:9" s="100" customFormat="1" ht="60">
      <c r="A236" s="92" t="s">
        <v>373</v>
      </c>
      <c r="B236" s="93">
        <v>84111020000120</v>
      </c>
      <c r="C236" s="97" t="s">
        <v>905</v>
      </c>
      <c r="D236" s="96" t="s">
        <v>19</v>
      </c>
      <c r="E236" s="92" t="s">
        <v>21</v>
      </c>
      <c r="F236" s="114" t="s">
        <v>571</v>
      </c>
      <c r="G236" s="87">
        <v>7316</v>
      </c>
      <c r="H236" s="107">
        <v>0</v>
      </c>
      <c r="I236" s="107">
        <v>0</v>
      </c>
    </row>
    <row r="237" spans="1:9" s="100" customFormat="1" ht="60">
      <c r="A237" s="92" t="s">
        <v>374</v>
      </c>
      <c r="B237" s="93">
        <v>13482516000161</v>
      </c>
      <c r="C237" s="97" t="s">
        <v>906</v>
      </c>
      <c r="D237" s="96" t="s">
        <v>19</v>
      </c>
      <c r="E237" s="92" t="s">
        <v>21</v>
      </c>
      <c r="F237" s="114" t="s">
        <v>572</v>
      </c>
      <c r="G237" s="87">
        <v>3777</v>
      </c>
      <c r="H237" s="107">
        <v>0</v>
      </c>
      <c r="I237" s="107">
        <v>0</v>
      </c>
    </row>
    <row r="238" spans="1:9" s="100" customFormat="1" ht="60">
      <c r="A238" s="92" t="s">
        <v>375</v>
      </c>
      <c r="B238" s="93">
        <v>45030413000157</v>
      </c>
      <c r="C238" s="97" t="s">
        <v>907</v>
      </c>
      <c r="D238" s="96" t="s">
        <v>19</v>
      </c>
      <c r="E238" s="92" t="s">
        <v>21</v>
      </c>
      <c r="F238" s="114" t="s">
        <v>573</v>
      </c>
      <c r="G238" s="87">
        <v>5520</v>
      </c>
      <c r="H238" s="107">
        <v>0</v>
      </c>
      <c r="I238" s="107">
        <v>0</v>
      </c>
    </row>
    <row r="239" spans="1:9" s="100" customFormat="1" ht="60">
      <c r="A239" s="92" t="s">
        <v>376</v>
      </c>
      <c r="B239" s="93">
        <v>44660577000103</v>
      </c>
      <c r="C239" s="97" t="s">
        <v>908</v>
      </c>
      <c r="D239" s="96" t="s">
        <v>19</v>
      </c>
      <c r="E239" s="92" t="s">
        <v>21</v>
      </c>
      <c r="F239" s="114" t="s">
        <v>574</v>
      </c>
      <c r="G239" s="87">
        <v>1200</v>
      </c>
      <c r="H239" s="107">
        <v>0</v>
      </c>
      <c r="I239" s="107">
        <v>0</v>
      </c>
    </row>
    <row r="240" spans="1:9" s="100" customFormat="1" ht="60">
      <c r="A240" s="92" t="s">
        <v>377</v>
      </c>
      <c r="B240" s="93">
        <v>10614075000116</v>
      </c>
      <c r="C240" s="97" t="s">
        <v>909</v>
      </c>
      <c r="D240" s="96" t="s">
        <v>19</v>
      </c>
      <c r="E240" s="92" t="s">
        <v>21</v>
      </c>
      <c r="F240" s="114" t="s">
        <v>575</v>
      </c>
      <c r="G240" s="87">
        <v>115</v>
      </c>
      <c r="H240" s="107">
        <v>0</v>
      </c>
      <c r="I240" s="107">
        <v>0</v>
      </c>
    </row>
    <row r="241" spans="1:9" s="100" customFormat="1" ht="60">
      <c r="A241" s="92" t="s">
        <v>375</v>
      </c>
      <c r="B241" s="93">
        <v>45030413000157</v>
      </c>
      <c r="C241" s="97" t="s">
        <v>910</v>
      </c>
      <c r="D241" s="96" t="s">
        <v>19</v>
      </c>
      <c r="E241" s="92" t="s">
        <v>21</v>
      </c>
      <c r="F241" s="114" t="s">
        <v>576</v>
      </c>
      <c r="G241" s="87">
        <v>299</v>
      </c>
      <c r="H241" s="107">
        <v>0</v>
      </c>
      <c r="I241" s="107">
        <v>0</v>
      </c>
    </row>
    <row r="242" spans="1:9" s="100" customFormat="1" ht="60">
      <c r="A242" s="92" t="s">
        <v>378</v>
      </c>
      <c r="B242" s="93">
        <v>7741892000120</v>
      </c>
      <c r="C242" s="97" t="s">
        <v>911</v>
      </c>
      <c r="D242" s="96" t="s">
        <v>19</v>
      </c>
      <c r="E242" s="92" t="s">
        <v>21</v>
      </c>
      <c r="F242" s="114" t="s">
        <v>577</v>
      </c>
      <c r="G242" s="87">
        <v>2978.67</v>
      </c>
      <c r="H242" s="107">
        <v>0</v>
      </c>
      <c r="I242" s="107">
        <v>0</v>
      </c>
    </row>
    <row r="243" spans="1:9" s="100" customFormat="1" ht="60">
      <c r="A243" s="92" t="s">
        <v>378</v>
      </c>
      <c r="B243" s="93">
        <v>7741892000120</v>
      </c>
      <c r="C243" s="97" t="s">
        <v>911</v>
      </c>
      <c r="D243" s="96" t="s">
        <v>19</v>
      </c>
      <c r="E243" s="92" t="s">
        <v>21</v>
      </c>
      <c r="F243" s="114" t="s">
        <v>578</v>
      </c>
      <c r="G243" s="87">
        <v>536.18000000000006</v>
      </c>
      <c r="H243" s="107">
        <v>0</v>
      </c>
      <c r="I243" s="107">
        <v>0</v>
      </c>
    </row>
    <row r="244" spans="1:9" s="100" customFormat="1" ht="90">
      <c r="A244" s="92" t="s">
        <v>379</v>
      </c>
      <c r="B244" s="93">
        <v>71387366220</v>
      </c>
      <c r="C244" s="97" t="s">
        <v>912</v>
      </c>
      <c r="D244" s="96" t="s">
        <v>12</v>
      </c>
      <c r="E244" s="92" t="s">
        <v>34</v>
      </c>
      <c r="F244" s="114" t="s">
        <v>579</v>
      </c>
      <c r="G244" s="87">
        <v>2631.3</v>
      </c>
      <c r="H244" s="107">
        <v>2631.3</v>
      </c>
      <c r="I244" s="107">
        <v>2631.3</v>
      </c>
    </row>
    <row r="245" spans="1:9" s="100" customFormat="1" ht="75">
      <c r="A245" s="92" t="s">
        <v>372</v>
      </c>
      <c r="B245" s="93">
        <v>30746178000147</v>
      </c>
      <c r="C245" s="97" t="s">
        <v>913</v>
      </c>
      <c r="D245" s="96" t="s">
        <v>19</v>
      </c>
      <c r="E245" s="92" t="s">
        <v>21</v>
      </c>
      <c r="F245" s="114" t="s">
        <v>580</v>
      </c>
      <c r="G245" s="87">
        <v>27086</v>
      </c>
      <c r="H245" s="107">
        <v>0</v>
      </c>
      <c r="I245" s="107">
        <v>0</v>
      </c>
    </row>
    <row r="246" spans="1:9" s="100" customFormat="1" ht="90">
      <c r="A246" s="92" t="s">
        <v>380</v>
      </c>
      <c r="B246" s="93">
        <v>84499755000172</v>
      </c>
      <c r="C246" s="97" t="s">
        <v>914</v>
      </c>
      <c r="D246" s="96" t="s">
        <v>19</v>
      </c>
      <c r="E246" s="92" t="s">
        <v>21</v>
      </c>
      <c r="F246" s="114" t="s">
        <v>581</v>
      </c>
      <c r="G246" s="87">
        <v>4390</v>
      </c>
      <c r="H246" s="107">
        <v>0</v>
      </c>
      <c r="I246" s="107">
        <v>0</v>
      </c>
    </row>
    <row r="247" spans="1:9" s="100" customFormat="1" ht="75">
      <c r="A247" s="92" t="s">
        <v>374</v>
      </c>
      <c r="B247" s="93">
        <v>13482516000161</v>
      </c>
      <c r="C247" s="97" t="s">
        <v>915</v>
      </c>
      <c r="D247" s="96" t="s">
        <v>19</v>
      </c>
      <c r="E247" s="92" t="s">
        <v>21</v>
      </c>
      <c r="F247" s="114" t="s">
        <v>582</v>
      </c>
      <c r="G247" s="87">
        <v>3843</v>
      </c>
      <c r="H247" s="107">
        <v>0</v>
      </c>
      <c r="I247" s="107">
        <v>0</v>
      </c>
    </row>
    <row r="248" spans="1:9" s="100" customFormat="1" ht="45">
      <c r="A248" s="92" t="s">
        <v>381</v>
      </c>
      <c r="B248" s="93">
        <v>1651280207</v>
      </c>
      <c r="C248" s="97" t="s">
        <v>916</v>
      </c>
      <c r="D248" s="96" t="s">
        <v>12</v>
      </c>
      <c r="E248" s="92" t="s">
        <v>34</v>
      </c>
      <c r="F248" s="114" t="s">
        <v>583</v>
      </c>
      <c r="G248" s="87">
        <v>3000</v>
      </c>
      <c r="H248" s="107">
        <v>3000</v>
      </c>
      <c r="I248" s="107">
        <v>3000</v>
      </c>
    </row>
    <row r="249" spans="1:9" s="100" customFormat="1" ht="75">
      <c r="A249" s="92" t="s">
        <v>382</v>
      </c>
      <c r="B249" s="93">
        <v>3607071225</v>
      </c>
      <c r="C249" s="97" t="s">
        <v>917</v>
      </c>
      <c r="D249" s="96" t="s">
        <v>12</v>
      </c>
      <c r="E249" s="92" t="s">
        <v>34</v>
      </c>
      <c r="F249" s="114" t="s">
        <v>584</v>
      </c>
      <c r="G249" s="87">
        <v>2000</v>
      </c>
      <c r="H249" s="107">
        <v>2000</v>
      </c>
      <c r="I249" s="107">
        <v>2000</v>
      </c>
    </row>
    <row r="250" spans="1:9" s="100" customFormat="1" ht="75">
      <c r="A250" s="92" t="s">
        <v>383</v>
      </c>
      <c r="B250" s="93">
        <v>2372124200</v>
      </c>
      <c r="C250" s="97" t="s">
        <v>918</v>
      </c>
      <c r="D250" s="96" t="s">
        <v>12</v>
      </c>
      <c r="E250" s="92" t="s">
        <v>34</v>
      </c>
      <c r="F250" s="114" t="s">
        <v>585</v>
      </c>
      <c r="G250" s="87">
        <v>1400</v>
      </c>
      <c r="H250" s="107">
        <v>1400</v>
      </c>
      <c r="I250" s="107">
        <v>1400</v>
      </c>
    </row>
    <row r="251" spans="1:9" s="100" customFormat="1" ht="75">
      <c r="A251" s="92" t="s">
        <v>381</v>
      </c>
      <c r="B251" s="93">
        <v>1651280207</v>
      </c>
      <c r="C251" s="97" t="s">
        <v>919</v>
      </c>
      <c r="D251" s="96" t="s">
        <v>12</v>
      </c>
      <c r="E251" s="92" t="s">
        <v>34</v>
      </c>
      <c r="F251" s="114" t="s">
        <v>586</v>
      </c>
      <c r="G251" s="87">
        <v>3000</v>
      </c>
      <c r="H251" s="107">
        <v>3000</v>
      </c>
      <c r="I251" s="107">
        <v>3000</v>
      </c>
    </row>
    <row r="252" spans="1:9" s="100" customFormat="1" ht="75">
      <c r="A252" s="92" t="s">
        <v>384</v>
      </c>
      <c r="B252" s="93">
        <v>3253637220</v>
      </c>
      <c r="C252" s="97" t="s">
        <v>920</v>
      </c>
      <c r="D252" s="96" t="s">
        <v>12</v>
      </c>
      <c r="E252" s="92" t="s">
        <v>34</v>
      </c>
      <c r="F252" s="114" t="s">
        <v>587</v>
      </c>
      <c r="G252" s="87">
        <v>2000</v>
      </c>
      <c r="H252" s="107">
        <v>2000</v>
      </c>
      <c r="I252" s="107">
        <v>2000</v>
      </c>
    </row>
    <row r="253" spans="1:9" s="100" customFormat="1" ht="75">
      <c r="A253" s="92" t="s">
        <v>25</v>
      </c>
      <c r="B253" s="93">
        <v>2341467000120</v>
      </c>
      <c r="C253" s="88" t="s">
        <v>1322</v>
      </c>
      <c r="D253" s="96" t="s">
        <v>12</v>
      </c>
      <c r="E253" s="92" t="s">
        <v>13</v>
      </c>
      <c r="F253" s="114" t="s">
        <v>588</v>
      </c>
      <c r="G253" s="87">
        <v>140000</v>
      </c>
      <c r="H253" s="107">
        <v>73089.55</v>
      </c>
      <c r="I253" s="107">
        <v>73089.55</v>
      </c>
    </row>
    <row r="254" spans="1:9" s="100" customFormat="1" ht="60">
      <c r="A254" s="92" t="s">
        <v>59</v>
      </c>
      <c r="B254" s="93">
        <v>7637990000112</v>
      </c>
      <c r="C254" s="97" t="s">
        <v>921</v>
      </c>
      <c r="D254" s="96" t="s">
        <v>12</v>
      </c>
      <c r="E254" s="92" t="s">
        <v>34</v>
      </c>
      <c r="F254" s="109" t="s">
        <v>589</v>
      </c>
      <c r="G254" s="87">
        <v>18.440000000000001</v>
      </c>
      <c r="H254" s="107">
        <v>18.440000000000001</v>
      </c>
      <c r="I254" s="107">
        <v>18.440000000000001</v>
      </c>
    </row>
    <row r="255" spans="1:9" s="100" customFormat="1" ht="60">
      <c r="A255" s="92" t="s">
        <v>385</v>
      </c>
      <c r="B255" s="93">
        <v>12316919000178</v>
      </c>
      <c r="C255" s="97" t="s">
        <v>922</v>
      </c>
      <c r="D255" s="96" t="s">
        <v>12</v>
      </c>
      <c r="E255" s="92" t="s">
        <v>34</v>
      </c>
      <c r="F255" s="114" t="s">
        <v>590</v>
      </c>
      <c r="G255" s="87">
        <v>253.89</v>
      </c>
      <c r="H255" s="107">
        <v>253.89</v>
      </c>
      <c r="I255" s="107">
        <v>253.89</v>
      </c>
    </row>
    <row r="256" spans="1:9" s="100" customFormat="1" ht="75">
      <c r="A256" s="92" t="s">
        <v>386</v>
      </c>
      <c r="B256" s="93">
        <v>10855056000181</v>
      </c>
      <c r="C256" s="97" t="s">
        <v>923</v>
      </c>
      <c r="D256" s="96" t="s">
        <v>19</v>
      </c>
      <c r="E256" s="92" t="s">
        <v>21</v>
      </c>
      <c r="F256" s="114" t="s">
        <v>591</v>
      </c>
      <c r="G256" s="87">
        <v>739</v>
      </c>
      <c r="H256" s="107">
        <v>0</v>
      </c>
      <c r="I256" s="107">
        <v>0</v>
      </c>
    </row>
    <row r="257" spans="1:9" s="100" customFormat="1" ht="75">
      <c r="A257" s="92" t="s">
        <v>387</v>
      </c>
      <c r="B257" s="93">
        <v>48199956000190</v>
      </c>
      <c r="C257" s="97" t="s">
        <v>924</v>
      </c>
      <c r="D257" s="96" t="s">
        <v>19</v>
      </c>
      <c r="E257" s="92" t="s">
        <v>21</v>
      </c>
      <c r="F257" s="114" t="s">
        <v>592</v>
      </c>
      <c r="G257" s="87">
        <v>2035.1</v>
      </c>
      <c r="H257" s="107">
        <v>0</v>
      </c>
      <c r="I257" s="107">
        <v>0</v>
      </c>
    </row>
    <row r="258" spans="1:9" s="100" customFormat="1" ht="60">
      <c r="A258" s="92" t="s">
        <v>385</v>
      </c>
      <c r="B258" s="93">
        <v>12316919000178</v>
      </c>
      <c r="C258" s="97" t="s">
        <v>255</v>
      </c>
      <c r="D258" s="96" t="s">
        <v>12</v>
      </c>
      <c r="E258" s="92" t="s">
        <v>34</v>
      </c>
      <c r="F258" s="114" t="s">
        <v>593</v>
      </c>
      <c r="G258" s="87">
        <v>253.89</v>
      </c>
      <c r="H258" s="107">
        <v>253.89</v>
      </c>
      <c r="I258" s="107">
        <v>253.89</v>
      </c>
    </row>
    <row r="259" spans="1:9" s="100" customFormat="1" ht="75">
      <c r="A259" s="92" t="s">
        <v>388</v>
      </c>
      <c r="B259" s="93">
        <v>41046531000100</v>
      </c>
      <c r="C259" s="97" t="s">
        <v>925</v>
      </c>
      <c r="D259" s="96" t="s">
        <v>19</v>
      </c>
      <c r="E259" s="92" t="s">
        <v>21</v>
      </c>
      <c r="F259" s="114" t="s">
        <v>594</v>
      </c>
      <c r="G259" s="87">
        <v>350</v>
      </c>
      <c r="H259" s="107">
        <v>0</v>
      </c>
      <c r="I259" s="107">
        <v>0</v>
      </c>
    </row>
    <row r="260" spans="1:9" s="100" customFormat="1" ht="45">
      <c r="A260" s="92" t="s">
        <v>389</v>
      </c>
      <c r="B260" s="93">
        <v>45030413000157</v>
      </c>
      <c r="C260" s="97" t="s">
        <v>926</v>
      </c>
      <c r="D260" s="96" t="s">
        <v>19</v>
      </c>
      <c r="E260" s="92" t="s">
        <v>21</v>
      </c>
      <c r="F260" s="114" t="s">
        <v>595</v>
      </c>
      <c r="G260" s="87">
        <v>2760</v>
      </c>
      <c r="H260" s="107">
        <v>0</v>
      </c>
      <c r="I260" s="107">
        <v>0</v>
      </c>
    </row>
    <row r="261" spans="1:9" s="100" customFormat="1" ht="60">
      <c r="A261" s="92" t="s">
        <v>74</v>
      </c>
      <c r="B261" s="93">
        <v>18422603000147</v>
      </c>
      <c r="C261" s="97" t="s">
        <v>927</v>
      </c>
      <c r="D261" s="96" t="s">
        <v>19</v>
      </c>
      <c r="E261" s="92" t="s">
        <v>21</v>
      </c>
      <c r="F261" s="114" t="s">
        <v>596</v>
      </c>
      <c r="G261" s="87">
        <v>598.96</v>
      </c>
      <c r="H261" s="107">
        <v>0</v>
      </c>
      <c r="I261" s="107">
        <v>0</v>
      </c>
    </row>
    <row r="262" spans="1:9" s="100" customFormat="1" ht="60">
      <c r="A262" s="92" t="s">
        <v>51</v>
      </c>
      <c r="B262" s="93">
        <v>71575952220</v>
      </c>
      <c r="C262" s="97" t="s">
        <v>928</v>
      </c>
      <c r="D262" s="96" t="s">
        <v>12</v>
      </c>
      <c r="E262" s="92" t="s">
        <v>34</v>
      </c>
      <c r="F262" s="114" t="s">
        <v>597</v>
      </c>
      <c r="G262" s="87">
        <v>8800</v>
      </c>
      <c r="H262" s="107">
        <v>8800</v>
      </c>
      <c r="I262" s="107">
        <v>8800</v>
      </c>
    </row>
    <row r="263" spans="1:9" s="100" customFormat="1" ht="75">
      <c r="A263" s="92" t="s">
        <v>390</v>
      </c>
      <c r="B263" s="93">
        <v>40697371204</v>
      </c>
      <c r="C263" s="97" t="s">
        <v>929</v>
      </c>
      <c r="D263" s="96" t="s">
        <v>12</v>
      </c>
      <c r="E263" s="92" t="s">
        <v>34</v>
      </c>
      <c r="F263" s="114" t="s">
        <v>598</v>
      </c>
      <c r="G263" s="87">
        <v>2975.87</v>
      </c>
      <c r="H263" s="107">
        <v>2975.87</v>
      </c>
      <c r="I263" s="107">
        <v>2975.87</v>
      </c>
    </row>
    <row r="264" spans="1:9" s="100" customFormat="1" ht="180">
      <c r="A264" s="92" t="s">
        <v>48</v>
      </c>
      <c r="B264" s="93" t="s">
        <v>49</v>
      </c>
      <c r="C264" s="97" t="s">
        <v>930</v>
      </c>
      <c r="D264" s="96" t="s">
        <v>12</v>
      </c>
      <c r="E264" s="92" t="s">
        <v>34</v>
      </c>
      <c r="F264" s="114" t="s">
        <v>599</v>
      </c>
      <c r="G264" s="87">
        <v>1836346.4300000004</v>
      </c>
      <c r="H264" s="107">
        <v>1836346.4300000004</v>
      </c>
      <c r="I264" s="107">
        <v>1836346.4300000004</v>
      </c>
    </row>
    <row r="265" spans="1:9" s="100" customFormat="1" ht="90">
      <c r="A265" s="92" t="s">
        <v>391</v>
      </c>
      <c r="B265" s="93">
        <v>60555513000190</v>
      </c>
      <c r="C265" s="88" t="s">
        <v>1323</v>
      </c>
      <c r="D265" s="96" t="s">
        <v>12</v>
      </c>
      <c r="E265" s="92" t="s">
        <v>22</v>
      </c>
      <c r="F265" s="114" t="s">
        <v>600</v>
      </c>
      <c r="G265" s="87">
        <v>2878587.1</v>
      </c>
      <c r="H265" s="107">
        <v>1553944.1</v>
      </c>
      <c r="I265" s="107">
        <v>1553944.1</v>
      </c>
    </row>
    <row r="266" spans="1:9" s="100" customFormat="1" ht="90">
      <c r="A266" s="92" t="s">
        <v>30</v>
      </c>
      <c r="B266" s="93">
        <v>4407920000180</v>
      </c>
      <c r="C266" s="88" t="s">
        <v>1324</v>
      </c>
      <c r="D266" s="96" t="s">
        <v>12</v>
      </c>
      <c r="E266" s="92" t="s">
        <v>22</v>
      </c>
      <c r="F266" s="114" t="s">
        <v>601</v>
      </c>
      <c r="G266" s="87">
        <v>202136.7</v>
      </c>
      <c r="H266" s="107">
        <v>0</v>
      </c>
      <c r="I266" s="107">
        <v>0</v>
      </c>
    </row>
    <row r="267" spans="1:9" s="100" customFormat="1" ht="90">
      <c r="A267" s="92" t="s">
        <v>30</v>
      </c>
      <c r="B267" s="93">
        <v>4407920000180</v>
      </c>
      <c r="C267" s="88" t="s">
        <v>1324</v>
      </c>
      <c r="D267" s="96" t="s">
        <v>12</v>
      </c>
      <c r="E267" s="92" t="s">
        <v>22</v>
      </c>
      <c r="F267" s="114" t="s">
        <v>602</v>
      </c>
      <c r="G267" s="87">
        <v>106180</v>
      </c>
      <c r="H267" s="107">
        <v>0</v>
      </c>
      <c r="I267" s="107">
        <v>0</v>
      </c>
    </row>
    <row r="268" spans="1:9" s="100" customFormat="1" ht="75">
      <c r="A268" s="92" t="s">
        <v>48</v>
      </c>
      <c r="B268" s="93" t="s">
        <v>49</v>
      </c>
      <c r="C268" s="97" t="s">
        <v>931</v>
      </c>
      <c r="D268" s="96" t="s">
        <v>12</v>
      </c>
      <c r="E268" s="92" t="s">
        <v>34</v>
      </c>
      <c r="F268" s="114" t="s">
        <v>603</v>
      </c>
      <c r="G268" s="87">
        <v>26700</v>
      </c>
      <c r="H268" s="107">
        <v>26700</v>
      </c>
      <c r="I268" s="107">
        <v>26700</v>
      </c>
    </row>
    <row r="269" spans="1:9" s="100" customFormat="1" ht="105">
      <c r="A269" s="92" t="s">
        <v>48</v>
      </c>
      <c r="B269" s="93" t="s">
        <v>49</v>
      </c>
      <c r="C269" s="97" t="s">
        <v>932</v>
      </c>
      <c r="D269" s="96" t="s">
        <v>12</v>
      </c>
      <c r="E269" s="92" t="s">
        <v>34</v>
      </c>
      <c r="F269" s="114" t="s">
        <v>604</v>
      </c>
      <c r="G269" s="87">
        <v>49999.99</v>
      </c>
      <c r="H269" s="107">
        <v>49999.99</v>
      </c>
      <c r="I269" s="107">
        <v>49999.99</v>
      </c>
    </row>
    <row r="270" spans="1:9" s="100" customFormat="1" ht="75">
      <c r="A270" s="92" t="s">
        <v>48</v>
      </c>
      <c r="B270" s="93" t="s">
        <v>49</v>
      </c>
      <c r="C270" s="97" t="s">
        <v>933</v>
      </c>
      <c r="D270" s="96" t="s">
        <v>12</v>
      </c>
      <c r="E270" s="92" t="s">
        <v>34</v>
      </c>
      <c r="F270" s="114" t="s">
        <v>605</v>
      </c>
      <c r="G270" s="87">
        <v>52194.45</v>
      </c>
      <c r="H270" s="107">
        <v>52194.45</v>
      </c>
      <c r="I270" s="107">
        <v>52194.45</v>
      </c>
    </row>
    <row r="271" spans="1:9" s="100" customFormat="1" ht="75">
      <c r="A271" s="92" t="s">
        <v>392</v>
      </c>
      <c r="B271" s="93">
        <v>10618016000116</v>
      </c>
      <c r="C271" s="88" t="s">
        <v>1325</v>
      </c>
      <c r="D271" s="96" t="s">
        <v>12</v>
      </c>
      <c r="E271" s="92" t="s">
        <v>22</v>
      </c>
      <c r="F271" s="114" t="s">
        <v>606</v>
      </c>
      <c r="G271" s="87">
        <v>880000</v>
      </c>
      <c r="H271" s="107">
        <v>0</v>
      </c>
      <c r="I271" s="107">
        <v>0</v>
      </c>
    </row>
    <row r="272" spans="1:9" s="100" customFormat="1" ht="30">
      <c r="A272" s="92" t="s">
        <v>336</v>
      </c>
      <c r="B272" s="93">
        <v>4986163000146</v>
      </c>
      <c r="C272" s="97" t="s">
        <v>934</v>
      </c>
      <c r="D272" s="96" t="s">
        <v>12</v>
      </c>
      <c r="E272" s="92" t="s">
        <v>34</v>
      </c>
      <c r="F272" s="114" t="s">
        <v>607</v>
      </c>
      <c r="G272" s="87">
        <v>4586.2300000000005</v>
      </c>
      <c r="H272" s="107">
        <v>4586.2300000000005</v>
      </c>
      <c r="I272" s="107">
        <v>4586.2300000000005</v>
      </c>
    </row>
    <row r="273" spans="1:9" s="100" customFormat="1" ht="45">
      <c r="A273" s="92" t="s">
        <v>336</v>
      </c>
      <c r="B273" s="93">
        <v>4986163000146</v>
      </c>
      <c r="C273" s="97" t="s">
        <v>935</v>
      </c>
      <c r="D273" s="96" t="s">
        <v>12</v>
      </c>
      <c r="E273" s="92" t="s">
        <v>34</v>
      </c>
      <c r="F273" s="114" t="s">
        <v>608</v>
      </c>
      <c r="G273" s="87">
        <v>2609.84</v>
      </c>
      <c r="H273" s="107">
        <v>2609.84</v>
      </c>
      <c r="I273" s="107">
        <v>2609.84</v>
      </c>
    </row>
    <row r="274" spans="1:9" s="100" customFormat="1" ht="45">
      <c r="A274" s="92" t="s">
        <v>393</v>
      </c>
      <c r="B274" s="93">
        <v>63090740249</v>
      </c>
      <c r="C274" s="97" t="s">
        <v>936</v>
      </c>
      <c r="D274" s="96" t="s">
        <v>12</v>
      </c>
      <c r="E274" s="92" t="s">
        <v>34</v>
      </c>
      <c r="F274" s="114" t="s">
        <v>609</v>
      </c>
      <c r="G274" s="87">
        <v>1879.5</v>
      </c>
      <c r="H274" s="107">
        <v>1879.5</v>
      </c>
      <c r="I274" s="107">
        <v>1879.5</v>
      </c>
    </row>
    <row r="275" spans="1:9" s="100" customFormat="1" ht="75">
      <c r="A275" s="92" t="s">
        <v>346</v>
      </c>
      <c r="B275" s="93">
        <v>2722522209</v>
      </c>
      <c r="C275" s="97" t="s">
        <v>937</v>
      </c>
      <c r="D275" s="96" t="s">
        <v>12</v>
      </c>
      <c r="E275" s="92" t="s">
        <v>34</v>
      </c>
      <c r="F275" s="114" t="s">
        <v>610</v>
      </c>
      <c r="G275" s="87">
        <v>1666.03</v>
      </c>
      <c r="H275" s="107">
        <v>1666.03</v>
      </c>
      <c r="I275" s="107">
        <v>1666.03</v>
      </c>
    </row>
    <row r="276" spans="1:9" s="100" customFormat="1" ht="30">
      <c r="A276" s="92" t="s">
        <v>336</v>
      </c>
      <c r="B276" s="93">
        <v>4986163000146</v>
      </c>
      <c r="C276" s="97" t="s">
        <v>938</v>
      </c>
      <c r="D276" s="96" t="s">
        <v>12</v>
      </c>
      <c r="E276" s="92" t="s">
        <v>34</v>
      </c>
      <c r="F276" s="114" t="s">
        <v>611</v>
      </c>
      <c r="G276" s="87">
        <v>172175.09</v>
      </c>
      <c r="H276" s="107">
        <v>172175.09</v>
      </c>
      <c r="I276" s="107">
        <v>172175.09</v>
      </c>
    </row>
    <row r="277" spans="1:9" s="100" customFormat="1" ht="75">
      <c r="A277" s="92" t="s">
        <v>93</v>
      </c>
      <c r="B277" s="93">
        <v>7273545000110</v>
      </c>
      <c r="C277" s="97" t="s">
        <v>939</v>
      </c>
      <c r="D277" s="96" t="s">
        <v>12</v>
      </c>
      <c r="E277" s="92" t="s">
        <v>34</v>
      </c>
      <c r="F277" s="114" t="s">
        <v>612</v>
      </c>
      <c r="G277" s="87">
        <v>8750</v>
      </c>
      <c r="H277" s="107">
        <v>8750</v>
      </c>
      <c r="I277" s="107">
        <v>8750</v>
      </c>
    </row>
    <row r="278" spans="1:9" s="100" customFormat="1" ht="60">
      <c r="A278" s="92" t="s">
        <v>93</v>
      </c>
      <c r="B278" s="93">
        <v>7273545000110</v>
      </c>
      <c r="C278" s="97" t="s">
        <v>940</v>
      </c>
      <c r="D278" s="96" t="s">
        <v>12</v>
      </c>
      <c r="E278" s="92" t="s">
        <v>34</v>
      </c>
      <c r="F278" s="114" t="s">
        <v>613</v>
      </c>
      <c r="G278" s="87">
        <v>3100</v>
      </c>
      <c r="H278" s="107">
        <v>3100</v>
      </c>
      <c r="I278" s="107">
        <v>3100</v>
      </c>
    </row>
    <row r="279" spans="1:9" s="100" customFormat="1" ht="75">
      <c r="A279" s="92" t="s">
        <v>93</v>
      </c>
      <c r="B279" s="93">
        <v>7273545000110</v>
      </c>
      <c r="C279" s="97" t="s">
        <v>941</v>
      </c>
      <c r="D279" s="96" t="s">
        <v>12</v>
      </c>
      <c r="E279" s="92" t="s">
        <v>34</v>
      </c>
      <c r="F279" s="114" t="s">
        <v>614</v>
      </c>
      <c r="G279" s="87">
        <v>8750</v>
      </c>
      <c r="H279" s="107">
        <v>8750</v>
      </c>
      <c r="I279" s="107">
        <v>8750</v>
      </c>
    </row>
    <row r="280" spans="1:9" s="100" customFormat="1" ht="60">
      <c r="A280" s="92" t="s">
        <v>93</v>
      </c>
      <c r="B280" s="93">
        <v>7273545000110</v>
      </c>
      <c r="C280" s="97" t="s">
        <v>942</v>
      </c>
      <c r="D280" s="96" t="s">
        <v>12</v>
      </c>
      <c r="E280" s="92" t="s">
        <v>34</v>
      </c>
      <c r="F280" s="114" t="s">
        <v>615</v>
      </c>
      <c r="G280" s="87">
        <v>12050</v>
      </c>
      <c r="H280" s="107">
        <v>12050</v>
      </c>
      <c r="I280" s="107">
        <v>12050</v>
      </c>
    </row>
    <row r="281" spans="1:9" s="100" customFormat="1" ht="60">
      <c r="A281" s="92" t="s">
        <v>59</v>
      </c>
      <c r="B281" s="93">
        <v>7637990000112</v>
      </c>
      <c r="C281" s="97" t="s">
        <v>943</v>
      </c>
      <c r="D281" s="96" t="s">
        <v>12</v>
      </c>
      <c r="E281" s="92" t="s">
        <v>34</v>
      </c>
      <c r="F281" s="114" t="s">
        <v>616</v>
      </c>
      <c r="G281" s="87">
        <v>251.72</v>
      </c>
      <c r="H281" s="107">
        <v>251.72</v>
      </c>
      <c r="I281" s="107">
        <v>251.72</v>
      </c>
    </row>
    <row r="282" spans="1:9" s="100" customFormat="1" ht="60">
      <c r="A282" s="92" t="s">
        <v>73</v>
      </c>
      <c r="B282" s="93">
        <v>3491063000186</v>
      </c>
      <c r="C282" s="97" t="s">
        <v>944</v>
      </c>
      <c r="D282" s="96" t="s">
        <v>12</v>
      </c>
      <c r="E282" s="92" t="s">
        <v>34</v>
      </c>
      <c r="F282" s="114" t="s">
        <v>617</v>
      </c>
      <c r="G282" s="87">
        <v>2452.3000000000002</v>
      </c>
      <c r="H282" s="107">
        <v>2452.3000000000002</v>
      </c>
      <c r="I282" s="107">
        <v>2452.3000000000002</v>
      </c>
    </row>
    <row r="283" spans="1:9" s="100" customFormat="1" ht="60">
      <c r="A283" s="92" t="s">
        <v>394</v>
      </c>
      <c r="B283" s="93">
        <v>52272281249</v>
      </c>
      <c r="C283" s="97" t="s">
        <v>945</v>
      </c>
      <c r="D283" s="96" t="s">
        <v>12</v>
      </c>
      <c r="E283" s="92" t="s">
        <v>34</v>
      </c>
      <c r="F283" s="114" t="s">
        <v>618</v>
      </c>
      <c r="G283" s="87">
        <v>8000</v>
      </c>
      <c r="H283" s="107">
        <v>8000</v>
      </c>
      <c r="I283" s="107">
        <v>8000</v>
      </c>
    </row>
    <row r="284" spans="1:9" s="100" customFormat="1" ht="60">
      <c r="A284" s="92" t="s">
        <v>394</v>
      </c>
      <c r="B284" s="93">
        <v>52272281249</v>
      </c>
      <c r="C284" s="97" t="s">
        <v>946</v>
      </c>
      <c r="D284" s="96" t="s">
        <v>12</v>
      </c>
      <c r="E284" s="92" t="s">
        <v>34</v>
      </c>
      <c r="F284" s="114" t="s">
        <v>619</v>
      </c>
      <c r="G284" s="87">
        <v>8000</v>
      </c>
      <c r="H284" s="107">
        <v>8000</v>
      </c>
      <c r="I284" s="107">
        <v>8000</v>
      </c>
    </row>
    <row r="285" spans="1:9" s="100" customFormat="1" ht="60">
      <c r="A285" s="92" t="s">
        <v>385</v>
      </c>
      <c r="B285" s="93">
        <v>12316919000178</v>
      </c>
      <c r="C285" s="97" t="s">
        <v>947</v>
      </c>
      <c r="D285" s="96" t="s">
        <v>12</v>
      </c>
      <c r="E285" s="92" t="s">
        <v>34</v>
      </c>
      <c r="F285" s="114" t="s">
        <v>620</v>
      </c>
      <c r="G285" s="87">
        <v>242.15</v>
      </c>
      <c r="H285" s="107">
        <v>0</v>
      </c>
      <c r="I285" s="107">
        <v>0</v>
      </c>
    </row>
    <row r="286" spans="1:9" s="100" customFormat="1" ht="45">
      <c r="A286" s="92" t="s">
        <v>395</v>
      </c>
      <c r="B286" s="93" t="s">
        <v>335</v>
      </c>
      <c r="C286" s="97" t="s">
        <v>948</v>
      </c>
      <c r="D286" s="96" t="s">
        <v>12</v>
      </c>
      <c r="E286" s="92" t="s">
        <v>34</v>
      </c>
      <c r="F286" s="114" t="s">
        <v>621</v>
      </c>
      <c r="G286" s="87">
        <v>201185.4</v>
      </c>
      <c r="H286" s="107">
        <v>201185.4</v>
      </c>
      <c r="I286" s="107">
        <v>201185.4</v>
      </c>
    </row>
    <row r="287" spans="1:9" s="100" customFormat="1" ht="45">
      <c r="A287" s="92" t="s">
        <v>395</v>
      </c>
      <c r="B287" s="93" t="s">
        <v>335</v>
      </c>
      <c r="C287" s="97" t="s">
        <v>949</v>
      </c>
      <c r="D287" s="96" t="s">
        <v>12</v>
      </c>
      <c r="E287" s="92" t="s">
        <v>34</v>
      </c>
      <c r="F287" s="114" t="s">
        <v>622</v>
      </c>
      <c r="G287" s="87">
        <v>315250.61</v>
      </c>
      <c r="H287" s="107">
        <v>315250.61</v>
      </c>
      <c r="I287" s="107">
        <v>315250.61</v>
      </c>
    </row>
    <row r="288" spans="1:9" s="100" customFormat="1" ht="60">
      <c r="A288" s="92" t="s">
        <v>396</v>
      </c>
      <c r="B288" s="93">
        <v>8713403000190</v>
      </c>
      <c r="C288" s="88" t="s">
        <v>1326</v>
      </c>
      <c r="D288" s="96" t="s">
        <v>19</v>
      </c>
      <c r="E288" s="92" t="s">
        <v>21</v>
      </c>
      <c r="F288" s="114" t="s">
        <v>623</v>
      </c>
      <c r="G288" s="87">
        <v>144286.01</v>
      </c>
      <c r="H288" s="107">
        <v>0</v>
      </c>
      <c r="I288" s="107">
        <v>0</v>
      </c>
    </row>
    <row r="289" spans="1:9" s="100" customFormat="1" ht="75">
      <c r="A289" s="92" t="s">
        <v>397</v>
      </c>
      <c r="B289" s="93">
        <v>89812263420</v>
      </c>
      <c r="C289" s="97" t="s">
        <v>950</v>
      </c>
      <c r="D289" s="96" t="s">
        <v>12</v>
      </c>
      <c r="E289" s="92" t="s">
        <v>34</v>
      </c>
      <c r="F289" s="114" t="s">
        <v>624</v>
      </c>
      <c r="G289" s="87">
        <v>725.86</v>
      </c>
      <c r="H289" s="107">
        <v>725.86</v>
      </c>
      <c r="I289" s="107">
        <v>725.86</v>
      </c>
    </row>
    <row r="290" spans="1:9" s="100" customFormat="1" ht="75">
      <c r="A290" s="92" t="s">
        <v>52</v>
      </c>
      <c r="B290" s="93">
        <v>33574286287</v>
      </c>
      <c r="C290" s="97" t="s">
        <v>951</v>
      </c>
      <c r="D290" s="96" t="s">
        <v>12</v>
      </c>
      <c r="E290" s="92" t="s">
        <v>34</v>
      </c>
      <c r="F290" s="114" t="s">
        <v>625</v>
      </c>
      <c r="G290" s="87">
        <v>3667.37</v>
      </c>
      <c r="H290" s="107">
        <v>3667.37</v>
      </c>
      <c r="I290" s="107">
        <v>3667.37</v>
      </c>
    </row>
    <row r="291" spans="1:9" s="100" customFormat="1" ht="90">
      <c r="A291" s="92" t="s">
        <v>52</v>
      </c>
      <c r="B291" s="93">
        <v>33574286287</v>
      </c>
      <c r="C291" s="97" t="s">
        <v>952</v>
      </c>
      <c r="D291" s="96" t="s">
        <v>12</v>
      </c>
      <c r="E291" s="92" t="s">
        <v>34</v>
      </c>
      <c r="F291" s="114" t="s">
        <v>626</v>
      </c>
      <c r="G291" s="87">
        <v>2933.9</v>
      </c>
      <c r="H291" s="107">
        <v>2933.9</v>
      </c>
      <c r="I291" s="107">
        <v>2933.9</v>
      </c>
    </row>
    <row r="292" spans="1:9" s="100" customFormat="1" ht="90">
      <c r="A292" s="92" t="s">
        <v>52</v>
      </c>
      <c r="B292" s="93">
        <v>33574286287</v>
      </c>
      <c r="C292" s="97" t="s">
        <v>953</v>
      </c>
      <c r="D292" s="96" t="s">
        <v>12</v>
      </c>
      <c r="E292" s="92" t="s">
        <v>34</v>
      </c>
      <c r="F292" s="114" t="s">
        <v>627</v>
      </c>
      <c r="G292" s="87">
        <v>268.09000000000003</v>
      </c>
      <c r="H292" s="107">
        <v>268.09000000000003</v>
      </c>
      <c r="I292" s="107">
        <v>268.09000000000003</v>
      </c>
    </row>
    <row r="293" spans="1:9" s="100" customFormat="1" ht="90">
      <c r="A293" s="92" t="s">
        <v>52</v>
      </c>
      <c r="B293" s="93">
        <v>33574286287</v>
      </c>
      <c r="C293" s="97" t="s">
        <v>954</v>
      </c>
      <c r="D293" s="96" t="s">
        <v>12</v>
      </c>
      <c r="E293" s="92" t="s">
        <v>34</v>
      </c>
      <c r="F293" s="114" t="s">
        <v>628</v>
      </c>
      <c r="G293" s="87">
        <v>804.28</v>
      </c>
      <c r="H293" s="107">
        <v>804.28</v>
      </c>
      <c r="I293" s="107">
        <v>804.28</v>
      </c>
    </row>
    <row r="294" spans="1:9" s="100" customFormat="1" ht="60">
      <c r="A294" s="92" t="s">
        <v>398</v>
      </c>
      <c r="B294" s="93">
        <v>87519356272</v>
      </c>
      <c r="C294" s="97" t="s">
        <v>955</v>
      </c>
      <c r="D294" s="96" t="s">
        <v>12</v>
      </c>
      <c r="E294" s="92" t="s">
        <v>34</v>
      </c>
      <c r="F294" s="114" t="s">
        <v>629</v>
      </c>
      <c r="G294" s="87">
        <v>1600</v>
      </c>
      <c r="H294" s="107">
        <v>1600</v>
      </c>
      <c r="I294" s="107">
        <v>1600</v>
      </c>
    </row>
    <row r="295" spans="1:9" s="100" customFormat="1" ht="45">
      <c r="A295" s="92" t="s">
        <v>399</v>
      </c>
      <c r="B295" s="93">
        <v>70622485172</v>
      </c>
      <c r="C295" s="97" t="s">
        <v>956</v>
      </c>
      <c r="D295" s="96" t="s">
        <v>12</v>
      </c>
      <c r="E295" s="92" t="s">
        <v>34</v>
      </c>
      <c r="F295" s="114" t="s">
        <v>630</v>
      </c>
      <c r="G295" s="87">
        <v>2653</v>
      </c>
      <c r="H295" s="107">
        <v>2653</v>
      </c>
      <c r="I295" s="107">
        <v>2653</v>
      </c>
    </row>
    <row r="296" spans="1:9" s="100" customFormat="1" ht="75">
      <c r="A296" s="92" t="s">
        <v>400</v>
      </c>
      <c r="B296" s="93">
        <v>43854850204</v>
      </c>
      <c r="C296" s="97" t="s">
        <v>957</v>
      </c>
      <c r="D296" s="96" t="s">
        <v>12</v>
      </c>
      <c r="E296" s="92" t="s">
        <v>34</v>
      </c>
      <c r="F296" s="114" t="s">
        <v>631</v>
      </c>
      <c r="G296" s="87">
        <v>2380.7000000000003</v>
      </c>
      <c r="H296" s="107">
        <v>2380.7000000000003</v>
      </c>
      <c r="I296" s="107">
        <v>2380.7000000000003</v>
      </c>
    </row>
    <row r="297" spans="1:9" s="100" customFormat="1" ht="60">
      <c r="A297" s="92" t="s">
        <v>401</v>
      </c>
      <c r="B297" s="93">
        <v>16107624287</v>
      </c>
      <c r="C297" s="97" t="s">
        <v>958</v>
      </c>
      <c r="D297" s="96" t="s">
        <v>12</v>
      </c>
      <c r="E297" s="92" t="s">
        <v>34</v>
      </c>
      <c r="F297" s="114" t="s">
        <v>632</v>
      </c>
      <c r="G297" s="87">
        <v>15750.4</v>
      </c>
      <c r="H297" s="107">
        <v>15750.4</v>
      </c>
      <c r="I297" s="107">
        <v>15750.4</v>
      </c>
    </row>
    <row r="298" spans="1:9" s="100" customFormat="1" ht="60">
      <c r="A298" s="92" t="s">
        <v>402</v>
      </c>
      <c r="B298" s="93">
        <v>34477381204</v>
      </c>
      <c r="C298" s="97" t="s">
        <v>959</v>
      </c>
      <c r="D298" s="96" t="s">
        <v>12</v>
      </c>
      <c r="E298" s="92" t="s">
        <v>34</v>
      </c>
      <c r="F298" s="114" t="s">
        <v>633</v>
      </c>
      <c r="G298" s="87">
        <v>964.18</v>
      </c>
      <c r="H298" s="107">
        <v>964.18</v>
      </c>
      <c r="I298" s="107">
        <v>964.18</v>
      </c>
    </row>
    <row r="299" spans="1:9" s="100" customFormat="1" ht="60">
      <c r="A299" s="92" t="s">
        <v>403</v>
      </c>
      <c r="B299" s="93">
        <v>77849256204</v>
      </c>
      <c r="C299" s="97" t="s">
        <v>960</v>
      </c>
      <c r="D299" s="96" t="s">
        <v>12</v>
      </c>
      <c r="E299" s="92" t="s">
        <v>34</v>
      </c>
      <c r="F299" s="114" t="s">
        <v>634</v>
      </c>
      <c r="G299" s="87">
        <v>1156.94</v>
      </c>
      <c r="H299" s="107">
        <v>1156.94</v>
      </c>
      <c r="I299" s="107">
        <v>1156.94</v>
      </c>
    </row>
    <row r="300" spans="1:9" s="100" customFormat="1" ht="60">
      <c r="A300" s="92" t="s">
        <v>404</v>
      </c>
      <c r="B300" s="93">
        <v>44473583287</v>
      </c>
      <c r="C300" s="97" t="s">
        <v>961</v>
      </c>
      <c r="D300" s="96" t="s">
        <v>12</v>
      </c>
      <c r="E300" s="92" t="s">
        <v>34</v>
      </c>
      <c r="F300" s="114" t="s">
        <v>635</v>
      </c>
      <c r="G300" s="87">
        <v>1446.27</v>
      </c>
      <c r="H300" s="107">
        <v>1446.27</v>
      </c>
      <c r="I300" s="107">
        <v>1446.27</v>
      </c>
    </row>
    <row r="301" spans="1:9" s="100" customFormat="1" ht="60">
      <c r="A301" s="92" t="s">
        <v>405</v>
      </c>
      <c r="B301" s="93">
        <v>74092049234</v>
      </c>
      <c r="C301" s="97" t="s">
        <v>962</v>
      </c>
      <c r="D301" s="96" t="s">
        <v>12</v>
      </c>
      <c r="E301" s="92" t="s">
        <v>34</v>
      </c>
      <c r="F301" s="114" t="s">
        <v>636</v>
      </c>
      <c r="G301" s="87">
        <v>1735.41</v>
      </c>
      <c r="H301" s="107">
        <v>1735.41</v>
      </c>
      <c r="I301" s="107">
        <v>1735.41</v>
      </c>
    </row>
    <row r="302" spans="1:9" s="100" customFormat="1" ht="75">
      <c r="A302" s="92" t="s">
        <v>52</v>
      </c>
      <c r="B302" s="93">
        <v>33574286287</v>
      </c>
      <c r="C302" s="97" t="s">
        <v>963</v>
      </c>
      <c r="D302" s="96" t="s">
        <v>12</v>
      </c>
      <c r="E302" s="92" t="s">
        <v>34</v>
      </c>
      <c r="F302" s="114" t="s">
        <v>637</v>
      </c>
      <c r="G302" s="87">
        <v>3470.9</v>
      </c>
      <c r="H302" s="107">
        <v>3470.9</v>
      </c>
      <c r="I302" s="107">
        <v>3470.9</v>
      </c>
    </row>
    <row r="303" spans="1:9" s="100" customFormat="1" ht="60">
      <c r="A303" s="92" t="s">
        <v>406</v>
      </c>
      <c r="B303" s="93">
        <v>84262346234</v>
      </c>
      <c r="C303" s="97" t="s">
        <v>964</v>
      </c>
      <c r="D303" s="96" t="s">
        <v>12</v>
      </c>
      <c r="E303" s="92" t="s">
        <v>34</v>
      </c>
      <c r="F303" s="114" t="s">
        <v>638</v>
      </c>
      <c r="G303" s="87">
        <v>578.47</v>
      </c>
      <c r="H303" s="107">
        <v>578.47</v>
      </c>
      <c r="I303" s="107">
        <v>578.47</v>
      </c>
    </row>
    <row r="304" spans="1:9" s="100" customFormat="1" ht="90">
      <c r="A304" s="92" t="s">
        <v>407</v>
      </c>
      <c r="B304" s="93">
        <v>21600669000194</v>
      </c>
      <c r="C304" s="97" t="s">
        <v>965</v>
      </c>
      <c r="D304" s="96" t="s">
        <v>19</v>
      </c>
      <c r="E304" s="92" t="s">
        <v>21</v>
      </c>
      <c r="F304" s="114" t="s">
        <v>639</v>
      </c>
      <c r="G304" s="87">
        <v>1400</v>
      </c>
      <c r="H304" s="107">
        <v>0</v>
      </c>
      <c r="I304" s="107">
        <v>0</v>
      </c>
    </row>
    <row r="305" spans="1:9" s="100" customFormat="1" ht="45">
      <c r="A305" s="92" t="s">
        <v>408</v>
      </c>
      <c r="B305" s="93">
        <v>87584220134</v>
      </c>
      <c r="C305" s="97" t="s">
        <v>966</v>
      </c>
      <c r="D305" s="96" t="s">
        <v>12</v>
      </c>
      <c r="E305" s="92" t="s">
        <v>34</v>
      </c>
      <c r="F305" s="114" t="s">
        <v>640</v>
      </c>
      <c r="G305" s="87">
        <v>8000</v>
      </c>
      <c r="H305" s="107">
        <v>8000</v>
      </c>
      <c r="I305" s="107">
        <v>8000</v>
      </c>
    </row>
    <row r="306" spans="1:9" s="100" customFormat="1" ht="45">
      <c r="A306" s="92" t="s">
        <v>408</v>
      </c>
      <c r="B306" s="93">
        <v>87584220134</v>
      </c>
      <c r="C306" s="97" t="s">
        <v>966</v>
      </c>
      <c r="D306" s="96" t="s">
        <v>12</v>
      </c>
      <c r="E306" s="92" t="s">
        <v>34</v>
      </c>
      <c r="F306" s="114" t="s">
        <v>641</v>
      </c>
      <c r="G306" s="87">
        <v>8000</v>
      </c>
      <c r="H306" s="107">
        <v>8000</v>
      </c>
      <c r="I306" s="107">
        <v>8000</v>
      </c>
    </row>
    <row r="307" spans="1:9" s="100" customFormat="1" ht="45">
      <c r="A307" s="92" t="s">
        <v>409</v>
      </c>
      <c r="B307" s="93">
        <v>96736305349</v>
      </c>
      <c r="C307" s="97" t="s">
        <v>967</v>
      </c>
      <c r="D307" s="96" t="s">
        <v>12</v>
      </c>
      <c r="E307" s="92" t="s">
        <v>34</v>
      </c>
      <c r="F307" s="114" t="s">
        <v>642</v>
      </c>
      <c r="G307" s="87">
        <v>2000</v>
      </c>
      <c r="H307" s="107">
        <v>2000</v>
      </c>
      <c r="I307" s="107">
        <v>2000</v>
      </c>
    </row>
    <row r="308" spans="1:9" s="100" customFormat="1" ht="60">
      <c r="A308" s="92" t="s">
        <v>409</v>
      </c>
      <c r="B308" s="93">
        <v>96736305349</v>
      </c>
      <c r="C308" s="97" t="s">
        <v>968</v>
      </c>
      <c r="D308" s="96" t="s">
        <v>12</v>
      </c>
      <c r="E308" s="92" t="s">
        <v>34</v>
      </c>
      <c r="F308" s="114" t="s">
        <v>643</v>
      </c>
      <c r="G308" s="87">
        <v>2000</v>
      </c>
      <c r="H308" s="107">
        <v>2000</v>
      </c>
      <c r="I308" s="107">
        <v>2000</v>
      </c>
    </row>
    <row r="309" spans="1:9" s="100" customFormat="1" ht="60">
      <c r="A309" s="92" t="s">
        <v>410</v>
      </c>
      <c r="B309" s="93">
        <v>375937064</v>
      </c>
      <c r="C309" s="97" t="s">
        <v>969</v>
      </c>
      <c r="D309" s="96" t="s">
        <v>12</v>
      </c>
      <c r="E309" s="92" t="s">
        <v>34</v>
      </c>
      <c r="F309" s="130" t="s">
        <v>644</v>
      </c>
      <c r="G309" s="87">
        <v>8800</v>
      </c>
      <c r="H309" s="107">
        <v>8800</v>
      </c>
      <c r="I309" s="107">
        <v>8800</v>
      </c>
    </row>
    <row r="310" spans="1:9" s="100" customFormat="1" ht="45">
      <c r="A310" s="92" t="s">
        <v>410</v>
      </c>
      <c r="B310" s="93">
        <v>375937064</v>
      </c>
      <c r="C310" s="97" t="s">
        <v>1089</v>
      </c>
      <c r="D310" s="96" t="s">
        <v>12</v>
      </c>
      <c r="E310" s="92" t="s">
        <v>34</v>
      </c>
      <c r="F310" s="114" t="s">
        <v>645</v>
      </c>
      <c r="G310" s="87">
        <v>8800</v>
      </c>
      <c r="H310" s="107">
        <v>8800</v>
      </c>
      <c r="I310" s="107">
        <v>8800</v>
      </c>
    </row>
    <row r="311" spans="1:9" s="100" customFormat="1" ht="60">
      <c r="A311" s="92" t="s">
        <v>411</v>
      </c>
      <c r="B311" s="93">
        <v>91499127200</v>
      </c>
      <c r="C311" s="97" t="s">
        <v>970</v>
      </c>
      <c r="D311" s="96" t="s">
        <v>12</v>
      </c>
      <c r="E311" s="92" t="s">
        <v>34</v>
      </c>
      <c r="F311" s="114" t="s">
        <v>646</v>
      </c>
      <c r="G311" s="87">
        <v>6000</v>
      </c>
      <c r="H311" s="107">
        <v>6000</v>
      </c>
      <c r="I311" s="107">
        <v>6000</v>
      </c>
    </row>
    <row r="312" spans="1:9" s="100" customFormat="1" ht="60">
      <c r="A312" s="92" t="s">
        <v>411</v>
      </c>
      <c r="B312" s="93">
        <v>91499127200</v>
      </c>
      <c r="C312" s="97" t="s">
        <v>970</v>
      </c>
      <c r="D312" s="96" t="s">
        <v>12</v>
      </c>
      <c r="E312" s="92" t="s">
        <v>34</v>
      </c>
      <c r="F312" s="114" t="s">
        <v>647</v>
      </c>
      <c r="G312" s="87">
        <v>2000</v>
      </c>
      <c r="H312" s="107">
        <v>2000</v>
      </c>
      <c r="I312" s="107">
        <v>2000</v>
      </c>
    </row>
    <row r="313" spans="1:9" s="100" customFormat="1" ht="75">
      <c r="A313" s="92" t="s">
        <v>70</v>
      </c>
      <c r="B313" s="93">
        <v>34267336253</v>
      </c>
      <c r="C313" s="97" t="s">
        <v>971</v>
      </c>
      <c r="D313" s="96" t="s">
        <v>12</v>
      </c>
      <c r="E313" s="92" t="s">
        <v>34</v>
      </c>
      <c r="F313" s="114" t="s">
        <v>648</v>
      </c>
      <c r="G313" s="87">
        <v>2603.11</v>
      </c>
      <c r="H313" s="107">
        <v>2603.11</v>
      </c>
      <c r="I313" s="107">
        <v>2603.11</v>
      </c>
    </row>
    <row r="314" spans="1:9" s="100" customFormat="1" ht="105">
      <c r="A314" s="92" t="s">
        <v>412</v>
      </c>
      <c r="B314" s="93">
        <v>7244008000223</v>
      </c>
      <c r="C314" s="88" t="s">
        <v>1327</v>
      </c>
      <c r="D314" s="96" t="s">
        <v>12</v>
      </c>
      <c r="E314" s="92" t="s">
        <v>22</v>
      </c>
      <c r="F314" s="114" t="s">
        <v>649</v>
      </c>
      <c r="G314" s="87">
        <v>103800</v>
      </c>
      <c r="H314" s="107">
        <v>0</v>
      </c>
      <c r="I314" s="107">
        <v>0</v>
      </c>
    </row>
    <row r="315" spans="1:9" s="100" customFormat="1" ht="45">
      <c r="A315" s="92" t="s">
        <v>413</v>
      </c>
      <c r="B315" s="93">
        <v>40432544000147</v>
      </c>
      <c r="C315" s="97" t="s">
        <v>972</v>
      </c>
      <c r="D315" s="96" t="s">
        <v>12</v>
      </c>
      <c r="E315" s="92" t="s">
        <v>34</v>
      </c>
      <c r="F315" s="114" t="s">
        <v>650</v>
      </c>
      <c r="G315" s="87">
        <v>38.369999999999997</v>
      </c>
      <c r="H315" s="107">
        <v>38.369999999999997</v>
      </c>
      <c r="I315" s="107">
        <v>38.369999999999997</v>
      </c>
    </row>
    <row r="316" spans="1:9" s="100" customFormat="1" ht="75">
      <c r="A316" s="92" t="s">
        <v>74</v>
      </c>
      <c r="B316" s="93">
        <v>18422603000147</v>
      </c>
      <c r="C316" s="88" t="s">
        <v>1328</v>
      </c>
      <c r="D316" s="96" t="s">
        <v>19</v>
      </c>
      <c r="E316" s="92" t="s">
        <v>21</v>
      </c>
      <c r="F316" s="114" t="s">
        <v>651</v>
      </c>
      <c r="G316" s="87">
        <v>62000</v>
      </c>
      <c r="H316" s="107">
        <v>0</v>
      </c>
      <c r="I316" s="107">
        <v>0</v>
      </c>
    </row>
    <row r="317" spans="1:9" s="100" customFormat="1" ht="75">
      <c r="A317" s="92" t="s">
        <v>414</v>
      </c>
      <c r="B317" s="93">
        <v>5778325000547</v>
      </c>
      <c r="C317" s="88" t="s">
        <v>1329</v>
      </c>
      <c r="D317" s="96" t="s">
        <v>19</v>
      </c>
      <c r="E317" s="92" t="s">
        <v>21</v>
      </c>
      <c r="F317" s="114" t="s">
        <v>652</v>
      </c>
      <c r="G317" s="87">
        <v>767000</v>
      </c>
      <c r="H317" s="107">
        <v>767000</v>
      </c>
      <c r="I317" s="107">
        <v>767000</v>
      </c>
    </row>
    <row r="318" spans="1:9" s="100" customFormat="1" ht="75">
      <c r="A318" s="92" t="s">
        <v>415</v>
      </c>
      <c r="B318" s="93">
        <v>30647055000159</v>
      </c>
      <c r="C318" s="88" t="s">
        <v>1330</v>
      </c>
      <c r="D318" s="96" t="s">
        <v>19</v>
      </c>
      <c r="E318" s="92" t="s">
        <v>21</v>
      </c>
      <c r="F318" s="114" t="s">
        <v>653</v>
      </c>
      <c r="G318" s="87">
        <v>160834.11000000002</v>
      </c>
      <c r="H318" s="107">
        <v>0</v>
      </c>
      <c r="I318" s="107">
        <v>0</v>
      </c>
    </row>
    <row r="319" spans="1:9" s="100" customFormat="1" ht="60">
      <c r="A319" s="92" t="s">
        <v>352</v>
      </c>
      <c r="B319" s="93">
        <v>265674743</v>
      </c>
      <c r="C319" s="97" t="s">
        <v>973</v>
      </c>
      <c r="D319" s="96" t="s">
        <v>12</v>
      </c>
      <c r="E319" s="92" t="s">
        <v>34</v>
      </c>
      <c r="F319" s="114" t="s">
        <v>654</v>
      </c>
      <c r="G319" s="87">
        <v>867.72</v>
      </c>
      <c r="H319" s="107">
        <v>867.72</v>
      </c>
      <c r="I319" s="107">
        <v>867.72</v>
      </c>
    </row>
    <row r="320" spans="1:9" s="100" customFormat="1" ht="60">
      <c r="A320" s="92" t="s">
        <v>62</v>
      </c>
      <c r="B320" s="93">
        <v>47439394291</v>
      </c>
      <c r="C320" s="97" t="s">
        <v>973</v>
      </c>
      <c r="D320" s="96" t="s">
        <v>12</v>
      </c>
      <c r="E320" s="92" t="s">
        <v>34</v>
      </c>
      <c r="F320" s="114" t="s">
        <v>655</v>
      </c>
      <c r="G320" s="87">
        <v>867.72</v>
      </c>
      <c r="H320" s="107">
        <v>867.72</v>
      </c>
      <c r="I320" s="107">
        <v>867.72</v>
      </c>
    </row>
    <row r="321" spans="1:9" s="100" customFormat="1" ht="60">
      <c r="A321" s="92" t="s">
        <v>65</v>
      </c>
      <c r="B321" s="93">
        <v>34606483253</v>
      </c>
      <c r="C321" s="97" t="s">
        <v>973</v>
      </c>
      <c r="D321" s="96" t="s">
        <v>12</v>
      </c>
      <c r="E321" s="92" t="s">
        <v>34</v>
      </c>
      <c r="F321" s="114" t="s">
        <v>656</v>
      </c>
      <c r="G321" s="87">
        <v>867.7</v>
      </c>
      <c r="H321" s="107">
        <v>867.7</v>
      </c>
      <c r="I321" s="107">
        <v>867.7</v>
      </c>
    </row>
    <row r="322" spans="1:9" s="100" customFormat="1" ht="75">
      <c r="A322" s="92" t="s">
        <v>416</v>
      </c>
      <c r="B322" s="93">
        <v>12891300000197</v>
      </c>
      <c r="C322" s="88" t="s">
        <v>1331</v>
      </c>
      <c r="D322" s="96" t="s">
        <v>19</v>
      </c>
      <c r="E322" s="92" t="s">
        <v>21</v>
      </c>
      <c r="F322" s="114" t="s">
        <v>657</v>
      </c>
      <c r="G322" s="87">
        <v>24620.82</v>
      </c>
      <c r="H322" s="107">
        <v>0</v>
      </c>
      <c r="I322" s="107">
        <v>0</v>
      </c>
    </row>
    <row r="323" spans="1:9" s="100" customFormat="1" ht="75">
      <c r="A323" s="92" t="s">
        <v>417</v>
      </c>
      <c r="B323" s="93">
        <v>3546050541</v>
      </c>
      <c r="C323" s="97" t="s">
        <v>974</v>
      </c>
      <c r="D323" s="96" t="s">
        <v>12</v>
      </c>
      <c r="E323" s="92" t="s">
        <v>34</v>
      </c>
      <c r="F323" s="114" t="s">
        <v>658</v>
      </c>
      <c r="G323" s="87">
        <v>5000</v>
      </c>
      <c r="H323" s="107">
        <v>5000</v>
      </c>
      <c r="I323" s="107">
        <v>5000</v>
      </c>
    </row>
    <row r="324" spans="1:9" s="100" customFormat="1" ht="75">
      <c r="A324" s="92" t="s">
        <v>417</v>
      </c>
      <c r="B324" s="93">
        <v>3546050541</v>
      </c>
      <c r="C324" s="97" t="s">
        <v>974</v>
      </c>
      <c r="D324" s="96" t="s">
        <v>12</v>
      </c>
      <c r="E324" s="92" t="s">
        <v>34</v>
      </c>
      <c r="F324" s="114" t="s">
        <v>659</v>
      </c>
      <c r="G324" s="87">
        <v>5000</v>
      </c>
      <c r="H324" s="107">
        <v>5000</v>
      </c>
      <c r="I324" s="107">
        <v>5000</v>
      </c>
    </row>
    <row r="325" spans="1:9" s="100" customFormat="1" ht="60">
      <c r="A325" s="92" t="s">
        <v>418</v>
      </c>
      <c r="B325" s="93">
        <v>608608203</v>
      </c>
      <c r="C325" s="97" t="s">
        <v>975</v>
      </c>
      <c r="D325" s="96" t="s">
        <v>12</v>
      </c>
      <c r="E325" s="92" t="s">
        <v>34</v>
      </c>
      <c r="F325" s="114" t="s">
        <v>660</v>
      </c>
      <c r="G325" s="87">
        <v>8800</v>
      </c>
      <c r="H325" s="107">
        <v>8800</v>
      </c>
      <c r="I325" s="107">
        <v>8800</v>
      </c>
    </row>
    <row r="326" spans="1:9" s="100" customFormat="1" ht="60">
      <c r="A326" s="92" t="s">
        <v>418</v>
      </c>
      <c r="B326" s="93">
        <v>608608203</v>
      </c>
      <c r="C326" s="97" t="s">
        <v>975</v>
      </c>
      <c r="D326" s="96" t="s">
        <v>12</v>
      </c>
      <c r="E326" s="92" t="s">
        <v>34</v>
      </c>
      <c r="F326" s="114" t="s">
        <v>661</v>
      </c>
      <c r="G326" s="87">
        <v>8800</v>
      </c>
      <c r="H326" s="107">
        <v>8800</v>
      </c>
      <c r="I326" s="107">
        <v>8800</v>
      </c>
    </row>
    <row r="327" spans="1:9" s="100" customFormat="1" ht="60">
      <c r="A327" s="92" t="s">
        <v>419</v>
      </c>
      <c r="B327" s="93">
        <v>5226378416</v>
      </c>
      <c r="C327" s="97" t="s">
        <v>976</v>
      </c>
      <c r="D327" s="96" t="s">
        <v>12</v>
      </c>
      <c r="E327" s="92" t="s">
        <v>34</v>
      </c>
      <c r="F327" s="114" t="s">
        <v>662</v>
      </c>
      <c r="G327" s="87">
        <v>444</v>
      </c>
      <c r="H327" s="107">
        <v>444</v>
      </c>
      <c r="I327" s="107">
        <v>444</v>
      </c>
    </row>
    <row r="328" spans="1:9" s="100" customFormat="1" ht="45">
      <c r="A328" s="92" t="s">
        <v>48</v>
      </c>
      <c r="B328" s="93" t="s">
        <v>49</v>
      </c>
      <c r="C328" s="97" t="s">
        <v>977</v>
      </c>
      <c r="D328" s="96" t="s">
        <v>12</v>
      </c>
      <c r="E328" s="92" t="s">
        <v>34</v>
      </c>
      <c r="F328" s="114" t="s">
        <v>663</v>
      </c>
      <c r="G328" s="87">
        <v>1446.17</v>
      </c>
      <c r="H328" s="107">
        <v>1446.17</v>
      </c>
      <c r="I328" s="107">
        <v>1446.17</v>
      </c>
    </row>
    <row r="329" spans="1:9" s="100" customFormat="1" ht="45">
      <c r="A329" s="92" t="s">
        <v>48</v>
      </c>
      <c r="B329" s="93" t="s">
        <v>49</v>
      </c>
      <c r="C329" s="97" t="s">
        <v>977</v>
      </c>
      <c r="D329" s="96" t="s">
        <v>12</v>
      </c>
      <c r="E329" s="92" t="s">
        <v>34</v>
      </c>
      <c r="F329" s="114" t="s">
        <v>664</v>
      </c>
      <c r="G329" s="87">
        <v>1446.17</v>
      </c>
      <c r="H329" s="107">
        <v>1446.17</v>
      </c>
      <c r="I329" s="107">
        <v>1446.17</v>
      </c>
    </row>
    <row r="330" spans="1:9" s="100" customFormat="1" ht="60">
      <c r="A330" s="92" t="s">
        <v>420</v>
      </c>
      <c r="B330" s="93">
        <v>23863463000182</v>
      </c>
      <c r="C330" s="97" t="s">
        <v>978</v>
      </c>
      <c r="D330" s="96" t="s">
        <v>19</v>
      </c>
      <c r="E330" s="92" t="s">
        <v>22</v>
      </c>
      <c r="F330" s="114" t="s">
        <v>665</v>
      </c>
      <c r="G330" s="87">
        <v>3312</v>
      </c>
      <c r="H330" s="107">
        <v>3312</v>
      </c>
      <c r="I330" s="107">
        <v>3312</v>
      </c>
    </row>
    <row r="331" spans="1:9" s="100" customFormat="1" ht="45">
      <c r="A331" s="92" t="s">
        <v>421</v>
      </c>
      <c r="B331" s="93">
        <v>18125970000189</v>
      </c>
      <c r="C331" s="97" t="s">
        <v>979</v>
      </c>
      <c r="D331" s="96" t="s">
        <v>19</v>
      </c>
      <c r="E331" s="92" t="s">
        <v>22</v>
      </c>
      <c r="F331" s="114" t="s">
        <v>666</v>
      </c>
      <c r="G331" s="87">
        <v>900</v>
      </c>
      <c r="H331" s="107">
        <v>0</v>
      </c>
      <c r="I331" s="107">
        <v>0</v>
      </c>
    </row>
    <row r="332" spans="1:9" s="100" customFormat="1" ht="75">
      <c r="A332" s="92" t="s">
        <v>416</v>
      </c>
      <c r="B332" s="93">
        <v>12891300000197</v>
      </c>
      <c r="C332" s="88" t="s">
        <v>1332</v>
      </c>
      <c r="D332" s="96" t="s">
        <v>19</v>
      </c>
      <c r="E332" s="92" t="s">
        <v>21</v>
      </c>
      <c r="F332" s="114" t="s">
        <v>667</v>
      </c>
      <c r="G332" s="87">
        <v>449497.77</v>
      </c>
      <c r="H332" s="107">
        <v>0</v>
      </c>
      <c r="I332" s="107">
        <v>0</v>
      </c>
    </row>
    <row r="333" spans="1:9" s="100" customFormat="1" ht="60">
      <c r="A333" s="92" t="s">
        <v>422</v>
      </c>
      <c r="B333" s="93">
        <v>47764287253</v>
      </c>
      <c r="C333" s="97" t="s">
        <v>980</v>
      </c>
      <c r="D333" s="96" t="s">
        <v>12</v>
      </c>
      <c r="E333" s="92" t="s">
        <v>34</v>
      </c>
      <c r="F333" s="114" t="s">
        <v>668</v>
      </c>
      <c r="G333" s="87">
        <v>4000</v>
      </c>
      <c r="H333" s="107">
        <v>4000</v>
      </c>
      <c r="I333" s="107">
        <v>4000</v>
      </c>
    </row>
    <row r="334" spans="1:9" s="100" customFormat="1" ht="75">
      <c r="A334" s="92" t="s">
        <v>38</v>
      </c>
      <c r="B334" s="93">
        <v>27985750000116</v>
      </c>
      <c r="C334" s="97" t="s">
        <v>981</v>
      </c>
      <c r="D334" s="96" t="s">
        <v>19</v>
      </c>
      <c r="E334" s="92" t="s">
        <v>21</v>
      </c>
      <c r="F334" s="114" t="s">
        <v>669</v>
      </c>
      <c r="G334" s="87">
        <v>900</v>
      </c>
      <c r="H334" s="107">
        <v>0</v>
      </c>
      <c r="I334" s="107">
        <v>0</v>
      </c>
    </row>
    <row r="335" spans="1:9" s="100" customFormat="1" ht="75">
      <c r="A335" s="92" t="s">
        <v>423</v>
      </c>
      <c r="B335" s="93">
        <v>2153007429</v>
      </c>
      <c r="C335" s="97" t="s">
        <v>982</v>
      </c>
      <c r="D335" s="96" t="s">
        <v>12</v>
      </c>
      <c r="E335" s="92" t="s">
        <v>34</v>
      </c>
      <c r="F335" s="114" t="s">
        <v>670</v>
      </c>
      <c r="G335" s="87">
        <v>1449.57</v>
      </c>
      <c r="H335" s="107">
        <v>0</v>
      </c>
      <c r="I335" s="107">
        <v>0</v>
      </c>
    </row>
    <row r="336" spans="1:9" s="100" customFormat="1" ht="60">
      <c r="A336" s="92" t="s">
        <v>424</v>
      </c>
      <c r="B336" s="93">
        <v>4423858207</v>
      </c>
      <c r="C336" s="97" t="s">
        <v>983</v>
      </c>
      <c r="D336" s="96" t="s">
        <v>12</v>
      </c>
      <c r="E336" s="92" t="s">
        <v>34</v>
      </c>
      <c r="F336" s="114" t="s">
        <v>671</v>
      </c>
      <c r="G336" s="87">
        <v>1680</v>
      </c>
      <c r="H336" s="107">
        <v>1680</v>
      </c>
      <c r="I336" s="107">
        <v>1680</v>
      </c>
    </row>
    <row r="337" spans="1:9" s="100" customFormat="1" ht="75">
      <c r="A337" s="92" t="s">
        <v>38</v>
      </c>
      <c r="B337" s="93">
        <v>27985750000116</v>
      </c>
      <c r="C337" s="97" t="s">
        <v>984</v>
      </c>
      <c r="D337" s="96" t="s">
        <v>19</v>
      </c>
      <c r="E337" s="92" t="s">
        <v>21</v>
      </c>
      <c r="F337" s="114" t="s">
        <v>672</v>
      </c>
      <c r="G337" s="87">
        <v>1500</v>
      </c>
      <c r="H337" s="107">
        <v>0</v>
      </c>
      <c r="I337" s="107">
        <v>0</v>
      </c>
    </row>
    <row r="338" spans="1:9" s="100" customFormat="1" ht="60">
      <c r="A338" s="92" t="s">
        <v>93</v>
      </c>
      <c r="B338" s="93">
        <v>7273545000110</v>
      </c>
      <c r="C338" s="97" t="s">
        <v>985</v>
      </c>
      <c r="D338" s="96" t="s">
        <v>12</v>
      </c>
      <c r="E338" s="92" t="s">
        <v>34</v>
      </c>
      <c r="F338" s="114" t="s">
        <v>673</v>
      </c>
      <c r="G338" s="87">
        <v>5800</v>
      </c>
      <c r="H338" s="107">
        <v>5800</v>
      </c>
      <c r="I338" s="107">
        <v>5800</v>
      </c>
    </row>
    <row r="339" spans="1:9" s="100" customFormat="1" ht="60">
      <c r="A339" s="92" t="s">
        <v>336</v>
      </c>
      <c r="B339" s="93">
        <v>4986163000146</v>
      </c>
      <c r="C339" s="97" t="s">
        <v>986</v>
      </c>
      <c r="D339" s="96" t="s">
        <v>12</v>
      </c>
      <c r="E339" s="92" t="s">
        <v>34</v>
      </c>
      <c r="F339" s="114" t="s">
        <v>674</v>
      </c>
      <c r="G339" s="87">
        <v>2235.88</v>
      </c>
      <c r="H339" s="107">
        <v>2235.88</v>
      </c>
      <c r="I339" s="107">
        <v>2235.88</v>
      </c>
    </row>
    <row r="340" spans="1:9" s="100" customFormat="1" ht="60">
      <c r="A340" s="92" t="s">
        <v>336</v>
      </c>
      <c r="B340" s="93">
        <v>4986163000146</v>
      </c>
      <c r="C340" s="97" t="s">
        <v>987</v>
      </c>
      <c r="D340" s="96" t="s">
        <v>12</v>
      </c>
      <c r="E340" s="92" t="s">
        <v>34</v>
      </c>
      <c r="F340" s="114" t="s">
        <v>675</v>
      </c>
      <c r="G340" s="87">
        <v>295.20999999999998</v>
      </c>
      <c r="H340" s="107">
        <v>295.20999999999998</v>
      </c>
      <c r="I340" s="107">
        <v>295.20999999999998</v>
      </c>
    </row>
    <row r="341" spans="1:9" s="100" customFormat="1" ht="60">
      <c r="A341" s="92" t="s">
        <v>336</v>
      </c>
      <c r="B341" s="93">
        <v>4986163000146</v>
      </c>
      <c r="C341" s="97" t="s">
        <v>988</v>
      </c>
      <c r="D341" s="96" t="s">
        <v>12</v>
      </c>
      <c r="E341" s="92" t="s">
        <v>34</v>
      </c>
      <c r="F341" s="114" t="s">
        <v>676</v>
      </c>
      <c r="G341" s="87">
        <v>683327.7</v>
      </c>
      <c r="H341" s="107">
        <v>683327.7</v>
      </c>
      <c r="I341" s="107">
        <v>683327.7</v>
      </c>
    </row>
    <row r="342" spans="1:9" s="100" customFormat="1" ht="60">
      <c r="A342" s="92" t="s">
        <v>336</v>
      </c>
      <c r="B342" s="93">
        <v>4986163000146</v>
      </c>
      <c r="C342" s="97" t="s">
        <v>989</v>
      </c>
      <c r="D342" s="96" t="s">
        <v>12</v>
      </c>
      <c r="E342" s="92" t="s">
        <v>34</v>
      </c>
      <c r="F342" s="114" t="s">
        <v>677</v>
      </c>
      <c r="G342" s="87">
        <v>348681.9</v>
      </c>
      <c r="H342" s="107">
        <v>348681.9</v>
      </c>
      <c r="I342" s="107">
        <v>348681.9</v>
      </c>
    </row>
    <row r="343" spans="1:9" s="100" customFormat="1" ht="90">
      <c r="A343" s="92" t="s">
        <v>425</v>
      </c>
      <c r="B343" s="93">
        <v>8726128000149</v>
      </c>
      <c r="C343" s="88" t="s">
        <v>1333</v>
      </c>
      <c r="D343" s="96" t="s">
        <v>12</v>
      </c>
      <c r="E343" s="92" t="s">
        <v>13</v>
      </c>
      <c r="F343" s="114" t="s">
        <v>678</v>
      </c>
      <c r="G343" s="87">
        <v>313200</v>
      </c>
      <c r="H343" s="107">
        <v>0</v>
      </c>
      <c r="I343" s="107">
        <v>0</v>
      </c>
    </row>
    <row r="344" spans="1:9" s="100" customFormat="1" ht="45">
      <c r="A344" s="92" t="s">
        <v>426</v>
      </c>
      <c r="B344" s="93">
        <v>14630251000164</v>
      </c>
      <c r="C344" s="97" t="s">
        <v>990</v>
      </c>
      <c r="D344" s="96" t="s">
        <v>12</v>
      </c>
      <c r="E344" s="92" t="s">
        <v>13</v>
      </c>
      <c r="F344" s="114" t="s">
        <v>679</v>
      </c>
      <c r="G344" s="87">
        <v>4342</v>
      </c>
      <c r="H344" s="107">
        <v>0</v>
      </c>
      <c r="I344" s="107">
        <v>0</v>
      </c>
    </row>
    <row r="345" spans="1:9" s="100" customFormat="1" ht="90">
      <c r="A345" s="92" t="s">
        <v>69</v>
      </c>
      <c r="B345" s="93">
        <v>5340639000130</v>
      </c>
      <c r="C345" s="88" t="s">
        <v>1334</v>
      </c>
      <c r="D345" s="96" t="s">
        <v>19</v>
      </c>
      <c r="E345" s="92" t="s">
        <v>21</v>
      </c>
      <c r="F345" s="114" t="s">
        <v>680</v>
      </c>
      <c r="G345" s="87">
        <v>67329.8</v>
      </c>
      <c r="H345" s="107">
        <v>0</v>
      </c>
      <c r="I345" s="107">
        <v>0</v>
      </c>
    </row>
    <row r="346" spans="1:9" s="100" customFormat="1" ht="90">
      <c r="A346" s="92" t="s">
        <v>69</v>
      </c>
      <c r="B346" s="93">
        <v>5340639000130</v>
      </c>
      <c r="C346" s="88" t="s">
        <v>1335</v>
      </c>
      <c r="D346" s="96" t="s">
        <v>19</v>
      </c>
      <c r="E346" s="92" t="s">
        <v>21</v>
      </c>
      <c r="F346" s="114" t="s">
        <v>681</v>
      </c>
      <c r="G346" s="87">
        <v>186219</v>
      </c>
      <c r="H346" s="107">
        <v>0</v>
      </c>
      <c r="I346" s="107">
        <v>0</v>
      </c>
    </row>
    <row r="347" spans="1:9" s="100" customFormat="1" ht="60">
      <c r="A347" s="92" t="s">
        <v>38</v>
      </c>
      <c r="B347" s="93">
        <v>27985750000116</v>
      </c>
      <c r="C347" s="97" t="s">
        <v>991</v>
      </c>
      <c r="D347" s="96" t="s">
        <v>19</v>
      </c>
      <c r="E347" s="92" t="s">
        <v>21</v>
      </c>
      <c r="F347" s="114" t="s">
        <v>682</v>
      </c>
      <c r="G347" s="87">
        <v>5538</v>
      </c>
      <c r="H347" s="107">
        <v>0</v>
      </c>
      <c r="I347" s="107">
        <v>0</v>
      </c>
    </row>
    <row r="348" spans="1:9" s="100" customFormat="1" ht="60">
      <c r="A348" s="92" t="s">
        <v>371</v>
      </c>
      <c r="B348" s="93">
        <v>4322541000197</v>
      </c>
      <c r="C348" s="97" t="s">
        <v>992</v>
      </c>
      <c r="D348" s="96" t="s">
        <v>12</v>
      </c>
      <c r="E348" s="92" t="s">
        <v>34</v>
      </c>
      <c r="F348" s="114" t="s">
        <v>683</v>
      </c>
      <c r="G348" s="87">
        <v>1456.96</v>
      </c>
      <c r="H348" s="107">
        <v>0</v>
      </c>
      <c r="I348" s="107">
        <v>0</v>
      </c>
    </row>
    <row r="349" spans="1:9" s="100" customFormat="1" ht="60">
      <c r="A349" s="92" t="s">
        <v>427</v>
      </c>
      <c r="B349" s="93">
        <v>61429287268</v>
      </c>
      <c r="C349" s="97" t="s">
        <v>993</v>
      </c>
      <c r="D349" s="96" t="s">
        <v>12</v>
      </c>
      <c r="E349" s="92" t="s">
        <v>34</v>
      </c>
      <c r="F349" s="114" t="s">
        <v>684</v>
      </c>
      <c r="G349" s="87">
        <v>8000</v>
      </c>
      <c r="H349" s="107">
        <v>8000</v>
      </c>
      <c r="I349" s="107">
        <v>8000</v>
      </c>
    </row>
    <row r="350" spans="1:9" s="100" customFormat="1" ht="60">
      <c r="A350" s="92" t="s">
        <v>357</v>
      </c>
      <c r="B350" s="93">
        <v>23407581220</v>
      </c>
      <c r="C350" s="97" t="s">
        <v>994</v>
      </c>
      <c r="D350" s="96" t="s">
        <v>12</v>
      </c>
      <c r="E350" s="92" t="s">
        <v>34</v>
      </c>
      <c r="F350" s="114" t="s">
        <v>685</v>
      </c>
      <c r="G350" s="87">
        <v>8800</v>
      </c>
      <c r="H350" s="107">
        <v>8800</v>
      </c>
      <c r="I350" s="107">
        <v>8800</v>
      </c>
    </row>
    <row r="351" spans="1:9" s="100" customFormat="1" ht="45">
      <c r="A351" s="92" t="s">
        <v>48</v>
      </c>
      <c r="B351" s="93" t="s">
        <v>49</v>
      </c>
      <c r="C351" s="97" t="s">
        <v>995</v>
      </c>
      <c r="D351" s="96" t="s">
        <v>12</v>
      </c>
      <c r="E351" s="92" t="s">
        <v>34</v>
      </c>
      <c r="F351" s="109" t="s">
        <v>686</v>
      </c>
      <c r="G351" s="87">
        <v>5530156.3499999996</v>
      </c>
      <c r="H351" s="107">
        <v>3787825.47</v>
      </c>
      <c r="I351" s="107">
        <v>3787825.47</v>
      </c>
    </row>
    <row r="352" spans="1:9" s="100" customFormat="1" ht="105">
      <c r="A352" s="92" t="s">
        <v>48</v>
      </c>
      <c r="B352" s="93" t="s">
        <v>49</v>
      </c>
      <c r="C352" s="97" t="s">
        <v>996</v>
      </c>
      <c r="D352" s="96" t="s">
        <v>12</v>
      </c>
      <c r="E352" s="92" t="s">
        <v>34</v>
      </c>
      <c r="F352" s="109" t="s">
        <v>687</v>
      </c>
      <c r="G352" s="87">
        <v>5409333.3499999996</v>
      </c>
      <c r="H352" s="107">
        <v>4285175.57</v>
      </c>
      <c r="I352" s="107">
        <v>4285175.57</v>
      </c>
    </row>
    <row r="353" spans="1:9" s="100" customFormat="1" ht="150">
      <c r="A353" s="92" t="s">
        <v>48</v>
      </c>
      <c r="B353" s="93" t="s">
        <v>49</v>
      </c>
      <c r="C353" s="97" t="s">
        <v>997</v>
      </c>
      <c r="D353" s="96" t="s">
        <v>12</v>
      </c>
      <c r="E353" s="92" t="s">
        <v>34</v>
      </c>
      <c r="F353" s="109" t="s">
        <v>688</v>
      </c>
      <c r="G353" s="87">
        <v>1760462.03</v>
      </c>
      <c r="H353" s="107">
        <v>1760462.03</v>
      </c>
      <c r="I353" s="107">
        <v>1760462.03</v>
      </c>
    </row>
    <row r="354" spans="1:9" s="100" customFormat="1" ht="210">
      <c r="A354" s="92" t="s">
        <v>48</v>
      </c>
      <c r="B354" s="93" t="s">
        <v>49</v>
      </c>
      <c r="C354" s="97" t="s">
        <v>998</v>
      </c>
      <c r="D354" s="96" t="s">
        <v>12</v>
      </c>
      <c r="E354" s="92" t="s">
        <v>34</v>
      </c>
      <c r="F354" s="109" t="s">
        <v>689</v>
      </c>
      <c r="G354" s="87">
        <v>1595079.9500000002</v>
      </c>
      <c r="H354" s="107">
        <v>1595079.9500000002</v>
      </c>
      <c r="I354" s="107">
        <v>1595079.9500000002</v>
      </c>
    </row>
    <row r="355" spans="1:9" s="100" customFormat="1" ht="105">
      <c r="A355" s="92" t="s">
        <v>48</v>
      </c>
      <c r="B355" s="93" t="s">
        <v>49</v>
      </c>
      <c r="C355" s="97" t="s">
        <v>999</v>
      </c>
      <c r="D355" s="96" t="s">
        <v>12</v>
      </c>
      <c r="E355" s="92" t="s">
        <v>34</v>
      </c>
      <c r="F355" s="109" t="s">
        <v>690</v>
      </c>
      <c r="G355" s="87">
        <v>1452780.93</v>
      </c>
      <c r="H355" s="107">
        <v>1452780.93</v>
      </c>
      <c r="I355" s="107">
        <v>1452780.93</v>
      </c>
    </row>
    <row r="356" spans="1:9" s="100" customFormat="1" ht="60">
      <c r="A356" s="92" t="s">
        <v>48</v>
      </c>
      <c r="B356" s="93" t="s">
        <v>49</v>
      </c>
      <c r="C356" s="97" t="s">
        <v>1000</v>
      </c>
      <c r="D356" s="96" t="s">
        <v>12</v>
      </c>
      <c r="E356" s="92" t="s">
        <v>34</v>
      </c>
      <c r="F356" s="109" t="s">
        <v>691</v>
      </c>
      <c r="G356" s="87">
        <v>432657.51</v>
      </c>
      <c r="H356" s="107">
        <v>432657.51</v>
      </c>
      <c r="I356" s="107">
        <v>432657.51</v>
      </c>
    </row>
    <row r="357" spans="1:9" s="100" customFormat="1" ht="60">
      <c r="A357" s="92" t="s">
        <v>48</v>
      </c>
      <c r="B357" s="93" t="s">
        <v>49</v>
      </c>
      <c r="C357" s="97" t="s">
        <v>1001</v>
      </c>
      <c r="D357" s="96" t="s">
        <v>12</v>
      </c>
      <c r="E357" s="92" t="s">
        <v>34</v>
      </c>
      <c r="F357" s="109" t="s">
        <v>692</v>
      </c>
      <c r="G357" s="87">
        <v>361151.27</v>
      </c>
      <c r="H357" s="107">
        <v>361151.27</v>
      </c>
      <c r="I357" s="107">
        <v>361151.27</v>
      </c>
    </row>
    <row r="358" spans="1:9" s="100" customFormat="1" ht="45">
      <c r="A358" s="92" t="s">
        <v>48</v>
      </c>
      <c r="B358" s="93" t="s">
        <v>49</v>
      </c>
      <c r="C358" s="97" t="s">
        <v>1002</v>
      </c>
      <c r="D358" s="96" t="s">
        <v>12</v>
      </c>
      <c r="E358" s="92" t="s">
        <v>34</v>
      </c>
      <c r="F358" s="109" t="s">
        <v>693</v>
      </c>
      <c r="G358" s="87">
        <v>320287.81</v>
      </c>
      <c r="H358" s="107">
        <v>320287.81</v>
      </c>
      <c r="I358" s="107">
        <v>320287.81</v>
      </c>
    </row>
    <row r="359" spans="1:9" s="100" customFormat="1" ht="75">
      <c r="A359" s="92" t="s">
        <v>48</v>
      </c>
      <c r="B359" s="93" t="s">
        <v>49</v>
      </c>
      <c r="C359" s="97" t="s">
        <v>1003</v>
      </c>
      <c r="D359" s="96" t="s">
        <v>12</v>
      </c>
      <c r="E359" s="92" t="s">
        <v>34</v>
      </c>
      <c r="F359" s="109" t="s">
        <v>694</v>
      </c>
      <c r="G359" s="87">
        <v>319308.61</v>
      </c>
      <c r="H359" s="107">
        <v>319308.61</v>
      </c>
      <c r="I359" s="107">
        <v>319308.61</v>
      </c>
    </row>
    <row r="360" spans="1:9" s="100" customFormat="1" ht="45">
      <c r="A360" s="92" t="s">
        <v>48</v>
      </c>
      <c r="B360" s="93" t="s">
        <v>49</v>
      </c>
      <c r="C360" s="97" t="s">
        <v>1004</v>
      </c>
      <c r="D360" s="96" t="s">
        <v>12</v>
      </c>
      <c r="E360" s="92" t="s">
        <v>34</v>
      </c>
      <c r="F360" s="109" t="s">
        <v>695</v>
      </c>
      <c r="G360" s="87">
        <v>121553.8</v>
      </c>
      <c r="H360" s="107">
        <v>121553.8</v>
      </c>
      <c r="I360" s="107">
        <v>121553.8</v>
      </c>
    </row>
    <row r="361" spans="1:9" s="100" customFormat="1" ht="60">
      <c r="A361" s="92" t="s">
        <v>48</v>
      </c>
      <c r="B361" s="93" t="s">
        <v>49</v>
      </c>
      <c r="C361" s="97" t="s">
        <v>1005</v>
      </c>
      <c r="D361" s="96" t="s">
        <v>12</v>
      </c>
      <c r="E361" s="92" t="s">
        <v>34</v>
      </c>
      <c r="F361" s="109" t="s">
        <v>696</v>
      </c>
      <c r="G361" s="87">
        <v>72441.600000000006</v>
      </c>
      <c r="H361" s="107">
        <v>72441.600000000006</v>
      </c>
      <c r="I361" s="107">
        <v>72441.600000000006</v>
      </c>
    </row>
    <row r="362" spans="1:9" s="100" customFormat="1" ht="75">
      <c r="A362" s="92" t="s">
        <v>48</v>
      </c>
      <c r="B362" s="93" t="s">
        <v>49</v>
      </c>
      <c r="C362" s="97" t="s">
        <v>1006</v>
      </c>
      <c r="D362" s="96" t="s">
        <v>12</v>
      </c>
      <c r="E362" s="92" t="s">
        <v>34</v>
      </c>
      <c r="F362" s="109" t="s">
        <v>697</v>
      </c>
      <c r="G362" s="87">
        <v>42342.65</v>
      </c>
      <c r="H362" s="107">
        <v>42342.65</v>
      </c>
      <c r="I362" s="107">
        <v>42342.65</v>
      </c>
    </row>
    <row r="363" spans="1:9" s="100" customFormat="1" ht="60">
      <c r="A363" s="92" t="s">
        <v>48</v>
      </c>
      <c r="B363" s="93" t="s">
        <v>49</v>
      </c>
      <c r="C363" s="97" t="s">
        <v>1007</v>
      </c>
      <c r="D363" s="96" t="s">
        <v>12</v>
      </c>
      <c r="E363" s="92" t="s">
        <v>34</v>
      </c>
      <c r="F363" s="109" t="s">
        <v>698</v>
      </c>
      <c r="G363" s="87">
        <v>31806.62</v>
      </c>
      <c r="H363" s="107">
        <v>31806.62</v>
      </c>
      <c r="I363" s="107">
        <v>31806.62</v>
      </c>
    </row>
    <row r="364" spans="1:9" s="100" customFormat="1" ht="60">
      <c r="A364" s="92" t="s">
        <v>48</v>
      </c>
      <c r="B364" s="93" t="s">
        <v>49</v>
      </c>
      <c r="C364" s="97" t="s">
        <v>1008</v>
      </c>
      <c r="D364" s="96" t="s">
        <v>12</v>
      </c>
      <c r="E364" s="92" t="s">
        <v>34</v>
      </c>
      <c r="F364" s="109" t="s">
        <v>699</v>
      </c>
      <c r="G364" s="87">
        <v>6844.5</v>
      </c>
      <c r="H364" s="107">
        <v>6844.5</v>
      </c>
      <c r="I364" s="107">
        <v>6844.5</v>
      </c>
    </row>
    <row r="365" spans="1:9" s="100" customFormat="1" ht="45">
      <c r="A365" s="92" t="s">
        <v>336</v>
      </c>
      <c r="B365" s="93">
        <v>4986163000146</v>
      </c>
      <c r="C365" s="97" t="s">
        <v>1009</v>
      </c>
      <c r="D365" s="96" t="s">
        <v>12</v>
      </c>
      <c r="E365" s="92" t="s">
        <v>34</v>
      </c>
      <c r="F365" s="109" t="s">
        <v>700</v>
      </c>
      <c r="G365" s="87">
        <v>1547944.98</v>
      </c>
      <c r="H365" s="107">
        <v>0</v>
      </c>
      <c r="I365" s="107">
        <v>0</v>
      </c>
    </row>
    <row r="366" spans="1:9" s="100" customFormat="1" ht="45">
      <c r="A366" s="92" t="s">
        <v>336</v>
      </c>
      <c r="B366" s="93">
        <v>4986163000146</v>
      </c>
      <c r="C366" s="97" t="s">
        <v>1010</v>
      </c>
      <c r="D366" s="96" t="s">
        <v>12</v>
      </c>
      <c r="E366" s="92" t="s">
        <v>34</v>
      </c>
      <c r="F366" s="109" t="s">
        <v>701</v>
      </c>
      <c r="G366" s="87">
        <v>893730</v>
      </c>
      <c r="H366" s="107">
        <v>0</v>
      </c>
      <c r="I366" s="107">
        <v>0</v>
      </c>
    </row>
    <row r="367" spans="1:9" s="100" customFormat="1" ht="45">
      <c r="A367" s="92" t="s">
        <v>337</v>
      </c>
      <c r="B367" s="93">
        <v>29979036001031</v>
      </c>
      <c r="C367" s="97" t="s">
        <v>1011</v>
      </c>
      <c r="D367" s="96" t="s">
        <v>12</v>
      </c>
      <c r="E367" s="92" t="s">
        <v>34</v>
      </c>
      <c r="F367" s="109" t="s">
        <v>702</v>
      </c>
      <c r="G367" s="87">
        <v>226632.51</v>
      </c>
      <c r="H367" s="107">
        <v>4735.3100000000004</v>
      </c>
      <c r="I367" s="107">
        <v>4735.3100000000004</v>
      </c>
    </row>
    <row r="368" spans="1:9" s="100" customFormat="1" ht="45">
      <c r="A368" s="92" t="s">
        <v>337</v>
      </c>
      <c r="B368" s="93">
        <v>29979036001031</v>
      </c>
      <c r="C368" s="97" t="s">
        <v>1012</v>
      </c>
      <c r="D368" s="96" t="s">
        <v>12</v>
      </c>
      <c r="E368" s="92" t="s">
        <v>34</v>
      </c>
      <c r="F368" s="109" t="s">
        <v>703</v>
      </c>
      <c r="G368" s="87">
        <v>248.59</v>
      </c>
      <c r="H368" s="107">
        <v>0</v>
      </c>
      <c r="I368" s="107">
        <v>0</v>
      </c>
    </row>
    <row r="369" spans="1:9" s="100" customFormat="1" ht="45">
      <c r="A369" s="92" t="s">
        <v>48</v>
      </c>
      <c r="B369" s="93" t="s">
        <v>49</v>
      </c>
      <c r="C369" s="97" t="s">
        <v>1013</v>
      </c>
      <c r="D369" s="96" t="s">
        <v>12</v>
      </c>
      <c r="E369" s="92" t="s">
        <v>34</v>
      </c>
      <c r="F369" s="109" t="s">
        <v>704</v>
      </c>
      <c r="G369" s="87">
        <v>15472</v>
      </c>
      <c r="H369" s="107">
        <v>15472</v>
      </c>
      <c r="I369" s="107">
        <v>15472</v>
      </c>
    </row>
    <row r="370" spans="1:9" s="100" customFormat="1" ht="45">
      <c r="A370" s="92" t="s">
        <v>48</v>
      </c>
      <c r="B370" s="93" t="s">
        <v>49</v>
      </c>
      <c r="C370" s="97" t="s">
        <v>1014</v>
      </c>
      <c r="D370" s="96" t="s">
        <v>12</v>
      </c>
      <c r="E370" s="92" t="s">
        <v>34</v>
      </c>
      <c r="F370" s="109" t="s">
        <v>705</v>
      </c>
      <c r="G370" s="87">
        <v>5157.33</v>
      </c>
      <c r="H370" s="107">
        <v>5157.33</v>
      </c>
      <c r="I370" s="107">
        <v>5157.33</v>
      </c>
    </row>
    <row r="371" spans="1:9" s="100" customFormat="1" ht="60">
      <c r="A371" s="92" t="s">
        <v>357</v>
      </c>
      <c r="B371" s="93">
        <v>23407581220</v>
      </c>
      <c r="C371" s="97" t="s">
        <v>994</v>
      </c>
      <c r="D371" s="96" t="s">
        <v>12</v>
      </c>
      <c r="E371" s="92" t="s">
        <v>34</v>
      </c>
      <c r="F371" s="114" t="s">
        <v>706</v>
      </c>
      <c r="G371" s="87">
        <v>8800</v>
      </c>
      <c r="H371" s="107">
        <v>8800</v>
      </c>
      <c r="I371" s="107">
        <v>8800</v>
      </c>
    </row>
    <row r="372" spans="1:9" s="100" customFormat="1" ht="60">
      <c r="A372" s="92" t="s">
        <v>428</v>
      </c>
      <c r="B372" s="93">
        <v>70411913204</v>
      </c>
      <c r="C372" s="97" t="s">
        <v>1015</v>
      </c>
      <c r="D372" s="96" t="s">
        <v>12</v>
      </c>
      <c r="E372" s="92" t="s">
        <v>34</v>
      </c>
      <c r="F372" s="114" t="s">
        <v>707</v>
      </c>
      <c r="G372" s="87">
        <v>8800</v>
      </c>
      <c r="H372" s="107">
        <v>8800</v>
      </c>
      <c r="I372" s="107">
        <v>8800</v>
      </c>
    </row>
    <row r="373" spans="1:9" s="100" customFormat="1" ht="60">
      <c r="A373" s="92" t="s">
        <v>428</v>
      </c>
      <c r="B373" s="93">
        <v>70411913204</v>
      </c>
      <c r="C373" s="97" t="s">
        <v>1015</v>
      </c>
      <c r="D373" s="96" t="s">
        <v>12</v>
      </c>
      <c r="E373" s="92" t="s">
        <v>34</v>
      </c>
      <c r="F373" s="114" t="s">
        <v>708</v>
      </c>
      <c r="G373" s="87">
        <v>8800</v>
      </c>
      <c r="H373" s="107">
        <v>8800</v>
      </c>
      <c r="I373" s="107">
        <v>8800</v>
      </c>
    </row>
    <row r="374" spans="1:9" s="100" customFormat="1" ht="60">
      <c r="A374" s="92" t="s">
        <v>48</v>
      </c>
      <c r="B374" s="93" t="s">
        <v>49</v>
      </c>
      <c r="C374" s="97" t="s">
        <v>1016</v>
      </c>
      <c r="D374" s="96" t="s">
        <v>12</v>
      </c>
      <c r="E374" s="92" t="s">
        <v>34</v>
      </c>
      <c r="F374" s="109" t="s">
        <v>709</v>
      </c>
      <c r="G374" s="87">
        <v>1164211.72</v>
      </c>
      <c r="H374" s="107">
        <v>1164211.72</v>
      </c>
      <c r="I374" s="107">
        <v>1164211.72</v>
      </c>
    </row>
    <row r="375" spans="1:9" s="100" customFormat="1" ht="60">
      <c r="A375" s="92" t="s">
        <v>48</v>
      </c>
      <c r="B375" s="93" t="s">
        <v>49</v>
      </c>
      <c r="C375" s="97" t="s">
        <v>1017</v>
      </c>
      <c r="D375" s="96" t="s">
        <v>12</v>
      </c>
      <c r="E375" s="92" t="s">
        <v>34</v>
      </c>
      <c r="F375" s="109" t="s">
        <v>710</v>
      </c>
      <c r="G375" s="87">
        <v>14958.13</v>
      </c>
      <c r="H375" s="107">
        <v>14958.13</v>
      </c>
      <c r="I375" s="107">
        <v>14958.13</v>
      </c>
    </row>
    <row r="376" spans="1:9" s="100" customFormat="1" ht="60">
      <c r="A376" s="92" t="s">
        <v>48</v>
      </c>
      <c r="B376" s="93" t="s">
        <v>49</v>
      </c>
      <c r="C376" s="97" t="s">
        <v>1018</v>
      </c>
      <c r="D376" s="96" t="s">
        <v>12</v>
      </c>
      <c r="E376" s="92" t="s">
        <v>34</v>
      </c>
      <c r="F376" s="109" t="s">
        <v>711</v>
      </c>
      <c r="G376" s="87">
        <v>2455.3200000000002</v>
      </c>
      <c r="H376" s="107">
        <v>2455.3200000000002</v>
      </c>
      <c r="I376" s="107">
        <v>2455.3200000000002</v>
      </c>
    </row>
    <row r="377" spans="1:9" s="100" customFormat="1" ht="105">
      <c r="A377" s="92" t="s">
        <v>429</v>
      </c>
      <c r="B377" s="93">
        <v>26504245000140</v>
      </c>
      <c r="C377" s="88" t="s">
        <v>1336</v>
      </c>
      <c r="D377" s="96" t="s">
        <v>19</v>
      </c>
      <c r="E377" s="92" t="s">
        <v>21</v>
      </c>
      <c r="F377" s="114" t="s">
        <v>712</v>
      </c>
      <c r="G377" s="87">
        <v>12864.81</v>
      </c>
      <c r="H377" s="107">
        <v>0</v>
      </c>
      <c r="I377" s="107">
        <v>0</v>
      </c>
    </row>
    <row r="378" spans="1:9" s="100" customFormat="1" ht="45">
      <c r="A378" s="92" t="s">
        <v>48</v>
      </c>
      <c r="B378" s="93" t="s">
        <v>49</v>
      </c>
      <c r="C378" s="97" t="s">
        <v>1019</v>
      </c>
      <c r="D378" s="96" t="s">
        <v>12</v>
      </c>
      <c r="E378" s="92" t="s">
        <v>34</v>
      </c>
      <c r="F378" s="109" t="s">
        <v>713</v>
      </c>
      <c r="G378" s="87">
        <v>2443027.09</v>
      </c>
      <c r="H378" s="107">
        <v>2443027.09</v>
      </c>
      <c r="I378" s="107">
        <v>2443027.09</v>
      </c>
    </row>
    <row r="379" spans="1:9" s="100" customFormat="1" ht="90">
      <c r="A379" s="92" t="s">
        <v>430</v>
      </c>
      <c r="B379" s="93">
        <v>61074175000138</v>
      </c>
      <c r="C379" s="88" t="s">
        <v>1337</v>
      </c>
      <c r="D379" s="96" t="s">
        <v>19</v>
      </c>
      <c r="E379" s="92" t="s">
        <v>21</v>
      </c>
      <c r="F379" s="114" t="s">
        <v>714</v>
      </c>
      <c r="G379" s="87">
        <v>106189.3</v>
      </c>
      <c r="H379" s="107">
        <v>0</v>
      </c>
      <c r="I379" s="107">
        <v>0</v>
      </c>
    </row>
    <row r="380" spans="1:9" s="100" customFormat="1" ht="60">
      <c r="A380" s="92" t="s">
        <v>431</v>
      </c>
      <c r="B380" s="93">
        <v>4501136000136</v>
      </c>
      <c r="C380" s="97" t="s">
        <v>1020</v>
      </c>
      <c r="D380" s="96" t="s">
        <v>19</v>
      </c>
      <c r="E380" s="92" t="s">
        <v>22</v>
      </c>
      <c r="F380" s="114" t="s">
        <v>715</v>
      </c>
      <c r="G380" s="87">
        <v>3334.76</v>
      </c>
      <c r="H380" s="107">
        <v>0</v>
      </c>
      <c r="I380" s="107">
        <v>0</v>
      </c>
    </row>
    <row r="381" spans="1:9" s="100" customFormat="1" ht="60">
      <c r="A381" s="92" t="s">
        <v>48</v>
      </c>
      <c r="B381" s="93" t="s">
        <v>49</v>
      </c>
      <c r="C381" s="97" t="s">
        <v>1021</v>
      </c>
      <c r="D381" s="96" t="s">
        <v>12</v>
      </c>
      <c r="E381" s="92" t="s">
        <v>34</v>
      </c>
      <c r="F381" s="109" t="s">
        <v>716</v>
      </c>
      <c r="G381" s="87">
        <v>77805.55</v>
      </c>
      <c r="H381" s="107">
        <v>76500.61</v>
      </c>
      <c r="I381" s="107">
        <v>76500.61</v>
      </c>
    </row>
    <row r="382" spans="1:9" s="100" customFormat="1" ht="60">
      <c r="A382" s="92" t="s">
        <v>48</v>
      </c>
      <c r="B382" s="93" t="s">
        <v>49</v>
      </c>
      <c r="C382" s="97" t="s">
        <v>1022</v>
      </c>
      <c r="D382" s="96" t="s">
        <v>12</v>
      </c>
      <c r="E382" s="92" t="s">
        <v>34</v>
      </c>
      <c r="F382" s="109" t="s">
        <v>717</v>
      </c>
      <c r="G382" s="87">
        <v>21000</v>
      </c>
      <c r="H382" s="107">
        <v>21000</v>
      </c>
      <c r="I382" s="107">
        <v>21000</v>
      </c>
    </row>
    <row r="383" spans="1:9" s="100" customFormat="1" ht="75">
      <c r="A383" s="92" t="s">
        <v>48</v>
      </c>
      <c r="B383" s="93" t="s">
        <v>49</v>
      </c>
      <c r="C383" s="97" t="s">
        <v>1023</v>
      </c>
      <c r="D383" s="96" t="s">
        <v>12</v>
      </c>
      <c r="E383" s="92" t="s">
        <v>34</v>
      </c>
      <c r="F383" s="109" t="s">
        <v>718</v>
      </c>
      <c r="G383" s="87">
        <v>20000</v>
      </c>
      <c r="H383" s="107">
        <v>20000</v>
      </c>
      <c r="I383" s="107">
        <v>20000</v>
      </c>
    </row>
    <row r="384" spans="1:9" s="100" customFormat="1" ht="45">
      <c r="A384" s="92" t="s">
        <v>336</v>
      </c>
      <c r="B384" s="93">
        <v>4986163000146</v>
      </c>
      <c r="C384" s="97" t="s">
        <v>1024</v>
      </c>
      <c r="D384" s="96" t="s">
        <v>12</v>
      </c>
      <c r="E384" s="92" t="s">
        <v>34</v>
      </c>
      <c r="F384" s="109" t="s">
        <v>719</v>
      </c>
      <c r="G384" s="87">
        <v>2609.88</v>
      </c>
      <c r="H384" s="107">
        <v>0</v>
      </c>
      <c r="I384" s="107">
        <v>0</v>
      </c>
    </row>
    <row r="385" spans="1:9" s="100" customFormat="1" ht="45">
      <c r="A385" s="92" t="s">
        <v>48</v>
      </c>
      <c r="B385" s="93" t="s">
        <v>49</v>
      </c>
      <c r="C385" s="97" t="s">
        <v>1025</v>
      </c>
      <c r="D385" s="96" t="s">
        <v>12</v>
      </c>
      <c r="E385" s="92" t="s">
        <v>34</v>
      </c>
      <c r="F385" s="109" t="s">
        <v>720</v>
      </c>
      <c r="G385" s="87">
        <v>507000</v>
      </c>
      <c r="H385" s="107">
        <v>493056.56</v>
      </c>
      <c r="I385" s="107">
        <v>493056.56</v>
      </c>
    </row>
    <row r="386" spans="1:9" s="100" customFormat="1" ht="60">
      <c r="A386" s="92" t="s">
        <v>48</v>
      </c>
      <c r="B386" s="93" t="s">
        <v>49</v>
      </c>
      <c r="C386" s="97" t="s">
        <v>1026</v>
      </c>
      <c r="D386" s="96" t="s">
        <v>12</v>
      </c>
      <c r="E386" s="92" t="s">
        <v>34</v>
      </c>
      <c r="F386" s="109" t="s">
        <v>721</v>
      </c>
      <c r="G386" s="87">
        <v>182000</v>
      </c>
      <c r="H386" s="107">
        <v>182000</v>
      </c>
      <c r="I386" s="107">
        <v>182000</v>
      </c>
    </row>
    <row r="387" spans="1:9" s="100" customFormat="1" ht="75">
      <c r="A387" s="92" t="s">
        <v>48</v>
      </c>
      <c r="B387" s="93" t="s">
        <v>49</v>
      </c>
      <c r="C387" s="97" t="s">
        <v>1027</v>
      </c>
      <c r="D387" s="96" t="s">
        <v>12</v>
      </c>
      <c r="E387" s="92" t="s">
        <v>34</v>
      </c>
      <c r="F387" s="109" t="s">
        <v>722</v>
      </c>
      <c r="G387" s="87">
        <v>165593.41</v>
      </c>
      <c r="H387" s="107">
        <v>165593.41</v>
      </c>
      <c r="I387" s="107">
        <v>165593.41</v>
      </c>
    </row>
    <row r="388" spans="1:9" s="100" customFormat="1" ht="45">
      <c r="A388" s="92" t="s">
        <v>48</v>
      </c>
      <c r="B388" s="93" t="s">
        <v>49</v>
      </c>
      <c r="C388" s="97" t="s">
        <v>1028</v>
      </c>
      <c r="D388" s="96" t="s">
        <v>12</v>
      </c>
      <c r="E388" s="92" t="s">
        <v>34</v>
      </c>
      <c r="F388" s="109" t="s">
        <v>723</v>
      </c>
      <c r="G388" s="87">
        <v>54600</v>
      </c>
      <c r="H388" s="107">
        <v>54600</v>
      </c>
      <c r="I388" s="107">
        <v>54600</v>
      </c>
    </row>
    <row r="389" spans="1:9" s="100" customFormat="1" ht="45">
      <c r="A389" s="92" t="s">
        <v>48</v>
      </c>
      <c r="B389" s="93" t="s">
        <v>49</v>
      </c>
      <c r="C389" s="97" t="s">
        <v>1029</v>
      </c>
      <c r="D389" s="96" t="s">
        <v>12</v>
      </c>
      <c r="E389" s="92" t="s">
        <v>34</v>
      </c>
      <c r="F389" s="109" t="s">
        <v>724</v>
      </c>
      <c r="G389" s="87">
        <v>10000</v>
      </c>
      <c r="H389" s="107">
        <v>10000</v>
      </c>
      <c r="I389" s="107">
        <v>10000</v>
      </c>
    </row>
    <row r="390" spans="1:9" s="100" customFormat="1" ht="45">
      <c r="A390" s="92" t="s">
        <v>336</v>
      </c>
      <c r="B390" s="93">
        <v>4986163000146</v>
      </c>
      <c r="C390" s="97" t="s">
        <v>1030</v>
      </c>
      <c r="D390" s="96" t="s">
        <v>12</v>
      </c>
      <c r="E390" s="92" t="s">
        <v>34</v>
      </c>
      <c r="F390" s="109" t="s">
        <v>725</v>
      </c>
      <c r="G390" s="87">
        <v>26146.959999999999</v>
      </c>
      <c r="H390" s="107">
        <v>0</v>
      </c>
      <c r="I390" s="107">
        <v>0</v>
      </c>
    </row>
    <row r="391" spans="1:9" s="100" customFormat="1" ht="45">
      <c r="A391" s="92" t="s">
        <v>336</v>
      </c>
      <c r="B391" s="93">
        <v>4986163000146</v>
      </c>
      <c r="C391" s="97" t="s">
        <v>1031</v>
      </c>
      <c r="D391" s="96" t="s">
        <v>12</v>
      </c>
      <c r="E391" s="92" t="s">
        <v>34</v>
      </c>
      <c r="F391" s="109" t="s">
        <v>726</v>
      </c>
      <c r="G391" s="87">
        <v>869.96</v>
      </c>
      <c r="H391" s="107">
        <v>0</v>
      </c>
      <c r="I391" s="107">
        <v>0</v>
      </c>
    </row>
    <row r="392" spans="1:9" s="100" customFormat="1" ht="120">
      <c r="A392" s="92" t="s">
        <v>48</v>
      </c>
      <c r="B392" s="93" t="s">
        <v>49</v>
      </c>
      <c r="C392" s="97" t="s">
        <v>1032</v>
      </c>
      <c r="D392" s="96" t="s">
        <v>12</v>
      </c>
      <c r="E392" s="92" t="s">
        <v>34</v>
      </c>
      <c r="F392" s="109" t="s">
        <v>727</v>
      </c>
      <c r="G392" s="87">
        <v>1488331.98</v>
      </c>
      <c r="H392" s="107">
        <v>1437810</v>
      </c>
      <c r="I392" s="107">
        <v>1437810</v>
      </c>
    </row>
    <row r="393" spans="1:9" s="100" customFormat="1" ht="60">
      <c r="A393" s="92" t="s">
        <v>48</v>
      </c>
      <c r="B393" s="93" t="s">
        <v>49</v>
      </c>
      <c r="C393" s="97" t="s">
        <v>1033</v>
      </c>
      <c r="D393" s="96" t="s">
        <v>12</v>
      </c>
      <c r="E393" s="92" t="s">
        <v>34</v>
      </c>
      <c r="F393" s="109" t="s">
        <v>728</v>
      </c>
      <c r="G393" s="87">
        <v>1466048.74</v>
      </c>
      <c r="H393" s="107">
        <v>1466048.74</v>
      </c>
      <c r="I393" s="107">
        <v>1466048.74</v>
      </c>
    </row>
    <row r="394" spans="1:9" s="100" customFormat="1" ht="60">
      <c r="A394" s="92" t="s">
        <v>48</v>
      </c>
      <c r="B394" s="93" t="s">
        <v>49</v>
      </c>
      <c r="C394" s="97" t="s">
        <v>1034</v>
      </c>
      <c r="D394" s="96" t="s">
        <v>12</v>
      </c>
      <c r="E394" s="92" t="s">
        <v>34</v>
      </c>
      <c r="F394" s="109" t="s">
        <v>729</v>
      </c>
      <c r="G394" s="87">
        <v>730037.29</v>
      </c>
      <c r="H394" s="107">
        <v>730037.29</v>
      </c>
      <c r="I394" s="107">
        <v>730037.29</v>
      </c>
    </row>
    <row r="395" spans="1:9" s="100" customFormat="1" ht="90">
      <c r="A395" s="92" t="s">
        <v>48</v>
      </c>
      <c r="B395" s="93" t="s">
        <v>49</v>
      </c>
      <c r="C395" s="97" t="s">
        <v>1035</v>
      </c>
      <c r="D395" s="96" t="s">
        <v>12</v>
      </c>
      <c r="E395" s="92" t="s">
        <v>34</v>
      </c>
      <c r="F395" s="109" t="s">
        <v>730</v>
      </c>
      <c r="G395" s="87">
        <v>458911.54</v>
      </c>
      <c r="H395" s="107">
        <v>458911.54</v>
      </c>
      <c r="I395" s="107">
        <v>458911.54</v>
      </c>
    </row>
    <row r="396" spans="1:9" s="100" customFormat="1" ht="75">
      <c r="A396" s="92" t="s">
        <v>48</v>
      </c>
      <c r="B396" s="93" t="s">
        <v>49</v>
      </c>
      <c r="C396" s="97" t="s">
        <v>1036</v>
      </c>
      <c r="D396" s="96" t="s">
        <v>12</v>
      </c>
      <c r="E396" s="92" t="s">
        <v>34</v>
      </c>
      <c r="F396" s="109" t="s">
        <v>731</v>
      </c>
      <c r="G396" s="87">
        <v>22014.97</v>
      </c>
      <c r="H396" s="107">
        <v>22014.97</v>
      </c>
      <c r="I396" s="107">
        <v>22014.97</v>
      </c>
    </row>
    <row r="397" spans="1:9" s="100" customFormat="1" ht="45">
      <c r="A397" s="92" t="s">
        <v>48</v>
      </c>
      <c r="B397" s="93" t="s">
        <v>49</v>
      </c>
      <c r="C397" s="97" t="s">
        <v>1037</v>
      </c>
      <c r="D397" s="96" t="s">
        <v>12</v>
      </c>
      <c r="E397" s="92" t="s">
        <v>34</v>
      </c>
      <c r="F397" s="109" t="s">
        <v>732</v>
      </c>
      <c r="G397" s="87">
        <v>14000</v>
      </c>
      <c r="H397" s="107">
        <v>14000</v>
      </c>
      <c r="I397" s="107">
        <v>14000</v>
      </c>
    </row>
    <row r="398" spans="1:9" s="100" customFormat="1" ht="45">
      <c r="A398" s="92" t="s">
        <v>48</v>
      </c>
      <c r="B398" s="93" t="s">
        <v>49</v>
      </c>
      <c r="C398" s="97" t="s">
        <v>1038</v>
      </c>
      <c r="D398" s="96" t="s">
        <v>12</v>
      </c>
      <c r="E398" s="92" t="s">
        <v>34</v>
      </c>
      <c r="F398" s="109" t="s">
        <v>733</v>
      </c>
      <c r="G398" s="87">
        <v>8016.5700000000015</v>
      </c>
      <c r="H398" s="107">
        <v>8016.5700000000015</v>
      </c>
      <c r="I398" s="107">
        <v>8016.5700000000015</v>
      </c>
    </row>
    <row r="399" spans="1:9" s="100" customFormat="1" ht="60">
      <c r="A399" s="92" t="s">
        <v>48</v>
      </c>
      <c r="B399" s="93" t="s">
        <v>49</v>
      </c>
      <c r="C399" s="97" t="s">
        <v>1039</v>
      </c>
      <c r="D399" s="96" t="s">
        <v>12</v>
      </c>
      <c r="E399" s="92" t="s">
        <v>34</v>
      </c>
      <c r="F399" s="109" t="s">
        <v>734</v>
      </c>
      <c r="G399" s="87">
        <v>1295.98</v>
      </c>
      <c r="H399" s="107">
        <v>1295.98</v>
      </c>
      <c r="I399" s="107">
        <v>1295.98</v>
      </c>
    </row>
    <row r="400" spans="1:9" s="100" customFormat="1" ht="45">
      <c r="A400" s="92" t="s">
        <v>48</v>
      </c>
      <c r="B400" s="93" t="s">
        <v>49</v>
      </c>
      <c r="C400" s="97" t="s">
        <v>1040</v>
      </c>
      <c r="D400" s="96" t="s">
        <v>12</v>
      </c>
      <c r="E400" s="92" t="s">
        <v>34</v>
      </c>
      <c r="F400" s="109" t="s">
        <v>735</v>
      </c>
      <c r="G400" s="87">
        <v>847.35</v>
      </c>
      <c r="H400" s="107">
        <v>847.35</v>
      </c>
      <c r="I400" s="107">
        <v>847.35</v>
      </c>
    </row>
    <row r="401" spans="1:9" s="100" customFormat="1" ht="45">
      <c r="A401" s="92" t="s">
        <v>48</v>
      </c>
      <c r="B401" s="93" t="s">
        <v>49</v>
      </c>
      <c r="C401" s="97" t="s">
        <v>1041</v>
      </c>
      <c r="D401" s="96" t="s">
        <v>12</v>
      </c>
      <c r="E401" s="92" t="s">
        <v>34</v>
      </c>
      <c r="F401" s="109" t="s">
        <v>736</v>
      </c>
      <c r="G401" s="87">
        <v>341.06</v>
      </c>
      <c r="H401" s="107">
        <v>341.06</v>
      </c>
      <c r="I401" s="107">
        <v>341.06</v>
      </c>
    </row>
    <row r="402" spans="1:9" s="100" customFormat="1" ht="45">
      <c r="A402" s="92" t="s">
        <v>336</v>
      </c>
      <c r="B402" s="93">
        <v>4986163000146</v>
      </c>
      <c r="C402" s="97" t="s">
        <v>1042</v>
      </c>
      <c r="D402" s="96" t="s">
        <v>12</v>
      </c>
      <c r="E402" s="92" t="s">
        <v>34</v>
      </c>
      <c r="F402" s="109" t="s">
        <v>737</v>
      </c>
      <c r="G402" s="87">
        <v>96320</v>
      </c>
      <c r="H402" s="107">
        <v>0</v>
      </c>
      <c r="I402" s="107">
        <v>0</v>
      </c>
    </row>
    <row r="403" spans="1:9" s="100" customFormat="1" ht="45">
      <c r="A403" s="92" t="s">
        <v>336</v>
      </c>
      <c r="B403" s="93">
        <v>4986163000146</v>
      </c>
      <c r="C403" s="97" t="s">
        <v>1043</v>
      </c>
      <c r="D403" s="96" t="s">
        <v>12</v>
      </c>
      <c r="E403" s="92" t="s">
        <v>34</v>
      </c>
      <c r="F403" s="109" t="s">
        <v>738</v>
      </c>
      <c r="G403" s="87">
        <v>2361.98</v>
      </c>
      <c r="H403" s="107">
        <v>0</v>
      </c>
      <c r="I403" s="107">
        <v>0</v>
      </c>
    </row>
    <row r="404" spans="1:9" s="100" customFormat="1" ht="90">
      <c r="A404" s="92" t="s">
        <v>346</v>
      </c>
      <c r="B404" s="93">
        <v>2722522209</v>
      </c>
      <c r="C404" s="97" t="s">
        <v>1044</v>
      </c>
      <c r="D404" s="96" t="s">
        <v>12</v>
      </c>
      <c r="E404" s="92" t="s">
        <v>34</v>
      </c>
      <c r="F404" s="114" t="s">
        <v>739</v>
      </c>
      <c r="G404" s="87">
        <v>2933.9</v>
      </c>
      <c r="H404" s="107">
        <v>2933.9</v>
      </c>
      <c r="I404" s="107">
        <v>2933.9</v>
      </c>
    </row>
    <row r="405" spans="1:9" s="100" customFormat="1" ht="75">
      <c r="A405" s="92" t="s">
        <v>432</v>
      </c>
      <c r="B405" s="93">
        <v>22865751000103</v>
      </c>
      <c r="C405" s="88" t="s">
        <v>1338</v>
      </c>
      <c r="D405" s="96" t="s">
        <v>19</v>
      </c>
      <c r="E405" s="92" t="s">
        <v>21</v>
      </c>
      <c r="F405" s="114" t="s">
        <v>740</v>
      </c>
      <c r="G405" s="87">
        <v>594900</v>
      </c>
      <c r="H405" s="107">
        <v>0</v>
      </c>
      <c r="I405" s="107">
        <v>0</v>
      </c>
    </row>
    <row r="406" spans="1:9" s="100" customFormat="1" ht="75">
      <c r="A406" s="92" t="s">
        <v>433</v>
      </c>
      <c r="B406" s="93">
        <v>17615848000128</v>
      </c>
      <c r="C406" s="97" t="s">
        <v>1045</v>
      </c>
      <c r="D406" s="96" t="s">
        <v>19</v>
      </c>
      <c r="E406" s="92" t="s">
        <v>21</v>
      </c>
      <c r="F406" s="114" t="s">
        <v>741</v>
      </c>
      <c r="G406" s="87">
        <v>466</v>
      </c>
      <c r="H406" s="107">
        <v>0</v>
      </c>
      <c r="I406" s="107">
        <v>0</v>
      </c>
    </row>
    <row r="407" spans="1:9" s="100" customFormat="1" ht="90">
      <c r="A407" s="92" t="s">
        <v>434</v>
      </c>
      <c r="B407" s="93">
        <v>21540360000156</v>
      </c>
      <c r="C407" s="97" t="s">
        <v>1046</v>
      </c>
      <c r="D407" s="96" t="s">
        <v>19</v>
      </c>
      <c r="E407" s="92" t="s">
        <v>21</v>
      </c>
      <c r="F407" s="114" t="s">
        <v>742</v>
      </c>
      <c r="G407" s="87">
        <v>760</v>
      </c>
      <c r="H407" s="107">
        <v>0</v>
      </c>
      <c r="I407" s="107">
        <v>0</v>
      </c>
    </row>
    <row r="408" spans="1:9" s="100" customFormat="1" ht="75">
      <c r="A408" s="92" t="s">
        <v>402</v>
      </c>
      <c r="B408" s="93">
        <v>34477381204</v>
      </c>
      <c r="C408" s="97" t="s">
        <v>1047</v>
      </c>
      <c r="D408" s="96" t="s">
        <v>12</v>
      </c>
      <c r="E408" s="92" t="s">
        <v>34</v>
      </c>
      <c r="F408" s="114" t="s">
        <v>743</v>
      </c>
      <c r="G408" s="87">
        <v>1782.83</v>
      </c>
      <c r="H408" s="107">
        <v>0</v>
      </c>
      <c r="I408" s="107">
        <v>0</v>
      </c>
    </row>
    <row r="409" spans="1:9" s="100" customFormat="1" ht="75">
      <c r="A409" s="92" t="s">
        <v>405</v>
      </c>
      <c r="B409" s="93">
        <v>74092049234</v>
      </c>
      <c r="C409" s="97" t="s">
        <v>1048</v>
      </c>
      <c r="D409" s="96" t="s">
        <v>12</v>
      </c>
      <c r="E409" s="92" t="s">
        <v>34</v>
      </c>
      <c r="F409" s="114" t="s">
        <v>744</v>
      </c>
      <c r="G409" s="87">
        <v>2024.64</v>
      </c>
      <c r="H409" s="107">
        <v>0</v>
      </c>
      <c r="I409" s="107">
        <v>0</v>
      </c>
    </row>
    <row r="410" spans="1:9" s="100" customFormat="1" ht="75">
      <c r="A410" s="92" t="s">
        <v>414</v>
      </c>
      <c r="B410" s="93">
        <v>5778325000547</v>
      </c>
      <c r="C410" s="97" t="s">
        <v>1049</v>
      </c>
      <c r="D410" s="96" t="s">
        <v>19</v>
      </c>
      <c r="E410" s="92" t="s">
        <v>21</v>
      </c>
      <c r="F410" s="114" t="s">
        <v>745</v>
      </c>
      <c r="G410" s="87">
        <v>336000</v>
      </c>
      <c r="H410" s="107">
        <v>0</v>
      </c>
      <c r="I410" s="107">
        <v>0</v>
      </c>
    </row>
    <row r="411" spans="1:9" s="100" customFormat="1" ht="90">
      <c r="A411" s="92" t="s">
        <v>400</v>
      </c>
      <c r="B411" s="93">
        <v>43854850204</v>
      </c>
      <c r="C411" s="97" t="s">
        <v>1050</v>
      </c>
      <c r="D411" s="96" t="s">
        <v>12</v>
      </c>
      <c r="E411" s="92" t="s">
        <v>34</v>
      </c>
      <c r="F411" s="114" t="s">
        <v>746</v>
      </c>
      <c r="G411" s="87">
        <v>3144.32</v>
      </c>
      <c r="H411" s="107">
        <v>3144.32</v>
      </c>
      <c r="I411" s="107">
        <v>3144.32</v>
      </c>
    </row>
    <row r="412" spans="1:9" s="100" customFormat="1" ht="90">
      <c r="A412" s="92" t="s">
        <v>354</v>
      </c>
      <c r="B412" s="93">
        <v>7618522200</v>
      </c>
      <c r="C412" s="97" t="s">
        <v>1051</v>
      </c>
      <c r="D412" s="96" t="s">
        <v>12</v>
      </c>
      <c r="E412" s="92" t="s">
        <v>34</v>
      </c>
      <c r="F412" s="114" t="s">
        <v>747</v>
      </c>
      <c r="G412" s="87">
        <v>1446.05</v>
      </c>
      <c r="H412" s="107">
        <v>1446.05</v>
      </c>
      <c r="I412" s="107">
        <v>1446.05</v>
      </c>
    </row>
    <row r="413" spans="1:9" s="100" customFormat="1" ht="75">
      <c r="A413" s="92" t="s">
        <v>435</v>
      </c>
      <c r="B413" s="93">
        <v>84961929620</v>
      </c>
      <c r="C413" s="97" t="s">
        <v>1052</v>
      </c>
      <c r="D413" s="96" t="s">
        <v>12</v>
      </c>
      <c r="E413" s="92" t="s">
        <v>34</v>
      </c>
      <c r="F413" s="114" t="s">
        <v>748</v>
      </c>
      <c r="G413" s="87">
        <v>1446.17</v>
      </c>
      <c r="H413" s="107">
        <v>1446.17</v>
      </c>
      <c r="I413" s="107">
        <v>1446.17</v>
      </c>
    </row>
    <row r="414" spans="1:9" s="100" customFormat="1" ht="75">
      <c r="A414" s="92" t="s">
        <v>38</v>
      </c>
      <c r="B414" s="93">
        <v>27985750000116</v>
      </c>
      <c r="C414" s="97" t="s">
        <v>1053</v>
      </c>
      <c r="D414" s="96" t="s">
        <v>12</v>
      </c>
      <c r="E414" s="92" t="s">
        <v>34</v>
      </c>
      <c r="F414" s="114" t="s">
        <v>749</v>
      </c>
      <c r="G414" s="87">
        <v>1500</v>
      </c>
      <c r="H414" s="107">
        <v>0</v>
      </c>
      <c r="I414" s="107">
        <v>0</v>
      </c>
    </row>
    <row r="415" spans="1:9" s="100" customFormat="1" ht="60">
      <c r="A415" s="92" t="s">
        <v>436</v>
      </c>
      <c r="B415" s="93">
        <v>4312674000182</v>
      </c>
      <c r="C415" s="97" t="s">
        <v>1054</v>
      </c>
      <c r="D415" s="96" t="s">
        <v>12</v>
      </c>
      <c r="E415" s="92" t="s">
        <v>34</v>
      </c>
      <c r="F415" s="114" t="s">
        <v>750</v>
      </c>
      <c r="G415" s="87">
        <v>147627.12</v>
      </c>
      <c r="H415" s="107">
        <v>0</v>
      </c>
      <c r="I415" s="107">
        <v>0</v>
      </c>
    </row>
    <row r="416" spans="1:9" s="100" customFormat="1" ht="45">
      <c r="A416" s="92" t="s">
        <v>351</v>
      </c>
      <c r="B416" s="93">
        <v>68544650287</v>
      </c>
      <c r="C416" s="97" t="s">
        <v>1055</v>
      </c>
      <c r="D416" s="96" t="s">
        <v>12</v>
      </c>
      <c r="E416" s="92" t="s">
        <v>34</v>
      </c>
      <c r="F416" s="114" t="s">
        <v>751</v>
      </c>
      <c r="G416" s="87">
        <v>289.23</v>
      </c>
      <c r="H416" s="107">
        <v>289.23</v>
      </c>
      <c r="I416" s="107">
        <v>289.23</v>
      </c>
    </row>
    <row r="417" spans="1:9" s="100" customFormat="1" ht="60">
      <c r="A417" s="92" t="s">
        <v>348</v>
      </c>
      <c r="B417" s="93">
        <v>23977817272</v>
      </c>
      <c r="C417" s="97" t="s">
        <v>1056</v>
      </c>
      <c r="D417" s="96" t="s">
        <v>12</v>
      </c>
      <c r="E417" s="92" t="s">
        <v>34</v>
      </c>
      <c r="F417" s="114" t="s">
        <v>752</v>
      </c>
      <c r="G417" s="87">
        <v>2024.68</v>
      </c>
      <c r="H417" s="107">
        <v>2024.68</v>
      </c>
      <c r="I417" s="107">
        <v>2024.68</v>
      </c>
    </row>
    <row r="418" spans="1:9" s="100" customFormat="1" ht="45">
      <c r="A418" s="92" t="s">
        <v>437</v>
      </c>
      <c r="B418" s="93">
        <v>1146596138</v>
      </c>
      <c r="C418" s="97" t="s">
        <v>1057</v>
      </c>
      <c r="D418" s="96" t="s">
        <v>12</v>
      </c>
      <c r="E418" s="92" t="s">
        <v>34</v>
      </c>
      <c r="F418" s="114" t="s">
        <v>753</v>
      </c>
      <c r="G418" s="87">
        <v>2024.64</v>
      </c>
      <c r="H418" s="107">
        <v>2024.64</v>
      </c>
      <c r="I418" s="107">
        <v>2024.64</v>
      </c>
    </row>
    <row r="419" spans="1:9" s="100" customFormat="1" ht="75">
      <c r="A419" s="92" t="s">
        <v>348</v>
      </c>
      <c r="B419" s="93">
        <v>23977817272</v>
      </c>
      <c r="C419" s="97" t="s">
        <v>1058</v>
      </c>
      <c r="D419" s="96" t="s">
        <v>12</v>
      </c>
      <c r="E419" s="92" t="s">
        <v>34</v>
      </c>
      <c r="F419" s="114" t="s">
        <v>754</v>
      </c>
      <c r="G419" s="87">
        <v>289.24</v>
      </c>
      <c r="H419" s="107">
        <v>289.24</v>
      </c>
      <c r="I419" s="107">
        <v>289.24</v>
      </c>
    </row>
    <row r="420" spans="1:9" s="100" customFormat="1" ht="45">
      <c r="A420" s="92" t="s">
        <v>365</v>
      </c>
      <c r="B420" s="93">
        <v>69920150282</v>
      </c>
      <c r="C420" s="97" t="s">
        <v>1059</v>
      </c>
      <c r="D420" s="96" t="s">
        <v>12</v>
      </c>
      <c r="E420" s="92" t="s">
        <v>34</v>
      </c>
      <c r="F420" s="114" t="s">
        <v>755</v>
      </c>
      <c r="G420" s="87">
        <v>289.23</v>
      </c>
      <c r="H420" s="107">
        <v>289.23</v>
      </c>
      <c r="I420" s="107">
        <v>289.23</v>
      </c>
    </row>
    <row r="421" spans="1:9" s="100" customFormat="1" ht="60">
      <c r="A421" s="92" t="s">
        <v>48</v>
      </c>
      <c r="B421" s="93" t="s">
        <v>49</v>
      </c>
      <c r="C421" s="97" t="s">
        <v>1060</v>
      </c>
      <c r="D421" s="96" t="s">
        <v>12</v>
      </c>
      <c r="E421" s="92" t="s">
        <v>34</v>
      </c>
      <c r="F421" s="114" t="s">
        <v>756</v>
      </c>
      <c r="G421" s="87">
        <v>30000</v>
      </c>
      <c r="H421" s="107">
        <v>0</v>
      </c>
      <c r="I421" s="107">
        <v>0</v>
      </c>
    </row>
    <row r="422" spans="1:9" s="100" customFormat="1" ht="45">
      <c r="A422" s="92" t="s">
        <v>395</v>
      </c>
      <c r="B422" s="93" t="s">
        <v>335</v>
      </c>
      <c r="C422" s="97" t="s">
        <v>1061</v>
      </c>
      <c r="D422" s="96" t="s">
        <v>12</v>
      </c>
      <c r="E422" s="92" t="s">
        <v>34</v>
      </c>
      <c r="F422" s="114" t="s">
        <v>757</v>
      </c>
      <c r="G422" s="87">
        <v>461865.61</v>
      </c>
      <c r="H422" s="107">
        <v>458937.95</v>
      </c>
      <c r="I422" s="107">
        <v>458937.95</v>
      </c>
    </row>
    <row r="423" spans="1:9" s="100" customFormat="1" ht="45">
      <c r="A423" s="92" t="s">
        <v>438</v>
      </c>
      <c r="B423" s="93">
        <v>40434230200</v>
      </c>
      <c r="C423" s="97" t="s">
        <v>1062</v>
      </c>
      <c r="D423" s="96" t="s">
        <v>12</v>
      </c>
      <c r="E423" s="92" t="s">
        <v>34</v>
      </c>
      <c r="F423" s="114" t="s">
        <v>758</v>
      </c>
      <c r="G423" s="87">
        <v>4402.05</v>
      </c>
      <c r="H423" s="107">
        <v>0</v>
      </c>
      <c r="I423" s="107">
        <v>0</v>
      </c>
    </row>
    <row r="424" spans="1:9" s="100" customFormat="1" ht="45">
      <c r="A424" s="92" t="s">
        <v>395</v>
      </c>
      <c r="B424" s="93" t="s">
        <v>335</v>
      </c>
      <c r="C424" s="97" t="s">
        <v>1063</v>
      </c>
      <c r="D424" s="96" t="s">
        <v>12</v>
      </c>
      <c r="E424" s="92" t="s">
        <v>34</v>
      </c>
      <c r="F424" s="114" t="s">
        <v>759</v>
      </c>
      <c r="G424" s="87">
        <v>227062.8</v>
      </c>
      <c r="H424" s="107">
        <v>225908.81</v>
      </c>
      <c r="I424" s="107">
        <v>225908.81</v>
      </c>
    </row>
    <row r="425" spans="1:9" s="100" customFormat="1" ht="45">
      <c r="A425" s="92" t="s">
        <v>351</v>
      </c>
      <c r="B425" s="93">
        <v>68544650287</v>
      </c>
      <c r="C425" s="97" t="s">
        <v>1064</v>
      </c>
      <c r="D425" s="96" t="s">
        <v>12</v>
      </c>
      <c r="E425" s="92" t="s">
        <v>34</v>
      </c>
      <c r="F425" s="114" t="s">
        <v>760</v>
      </c>
      <c r="G425" s="87">
        <v>289.23</v>
      </c>
      <c r="H425" s="107">
        <v>289.23</v>
      </c>
      <c r="I425" s="107">
        <v>289.23</v>
      </c>
    </row>
    <row r="426" spans="1:9" s="100" customFormat="1" ht="45">
      <c r="A426" s="92" t="s">
        <v>66</v>
      </c>
      <c r="B426" s="93">
        <v>43903290220</v>
      </c>
      <c r="C426" s="97" t="s">
        <v>1065</v>
      </c>
      <c r="D426" s="96" t="s">
        <v>12</v>
      </c>
      <c r="E426" s="92" t="s">
        <v>34</v>
      </c>
      <c r="F426" s="114" t="s">
        <v>761</v>
      </c>
      <c r="G426" s="87">
        <v>289.23</v>
      </c>
      <c r="H426" s="107">
        <v>289.23</v>
      </c>
      <c r="I426" s="107">
        <v>289.23</v>
      </c>
    </row>
    <row r="427" spans="1:9" s="100" customFormat="1" ht="45">
      <c r="A427" s="92" t="s">
        <v>66</v>
      </c>
      <c r="B427" s="93">
        <v>43903290220</v>
      </c>
      <c r="C427" s="97" t="s">
        <v>1066</v>
      </c>
      <c r="D427" s="96" t="s">
        <v>12</v>
      </c>
      <c r="E427" s="92" t="s">
        <v>34</v>
      </c>
      <c r="F427" s="114" t="s">
        <v>762</v>
      </c>
      <c r="G427" s="87">
        <v>289.23</v>
      </c>
      <c r="H427" s="107">
        <v>289.23</v>
      </c>
      <c r="I427" s="107">
        <v>289.23</v>
      </c>
    </row>
    <row r="428" spans="1:9" s="100" customFormat="1" ht="90">
      <c r="A428" s="92" t="s">
        <v>402</v>
      </c>
      <c r="B428" s="93">
        <v>34477381204</v>
      </c>
      <c r="C428" s="97" t="s">
        <v>1067</v>
      </c>
      <c r="D428" s="96" t="s">
        <v>12</v>
      </c>
      <c r="E428" s="92" t="s">
        <v>34</v>
      </c>
      <c r="F428" s="114" t="s">
        <v>763</v>
      </c>
      <c r="G428" s="87">
        <v>1782.83</v>
      </c>
      <c r="H428" s="107">
        <v>0</v>
      </c>
      <c r="I428" s="107">
        <v>0</v>
      </c>
    </row>
    <row r="429" spans="1:9" s="100" customFormat="1" ht="90">
      <c r="A429" s="92" t="s">
        <v>439</v>
      </c>
      <c r="B429" s="93">
        <v>52498107215</v>
      </c>
      <c r="C429" s="97" t="s">
        <v>1068</v>
      </c>
      <c r="D429" s="96" t="s">
        <v>12</v>
      </c>
      <c r="E429" s="92" t="s">
        <v>34</v>
      </c>
      <c r="F429" s="114" t="s">
        <v>764</v>
      </c>
      <c r="G429" s="87">
        <v>2024.64</v>
      </c>
      <c r="H429" s="107">
        <v>0</v>
      </c>
      <c r="I429" s="107">
        <v>0</v>
      </c>
    </row>
    <row r="430" spans="1:9" s="100" customFormat="1" ht="75">
      <c r="A430" s="92" t="s">
        <v>365</v>
      </c>
      <c r="B430" s="93">
        <v>69920150282</v>
      </c>
      <c r="C430" s="97" t="s">
        <v>1069</v>
      </c>
      <c r="D430" s="96" t="s">
        <v>12</v>
      </c>
      <c r="E430" s="92" t="s">
        <v>34</v>
      </c>
      <c r="F430" s="114" t="s">
        <v>765</v>
      </c>
      <c r="G430" s="87">
        <v>867.7</v>
      </c>
      <c r="H430" s="107">
        <v>867.7</v>
      </c>
      <c r="I430" s="107">
        <v>867.7</v>
      </c>
    </row>
    <row r="431" spans="1:9" s="100" customFormat="1" ht="90">
      <c r="A431" s="92" t="s">
        <v>354</v>
      </c>
      <c r="B431" s="93">
        <v>7618522200</v>
      </c>
      <c r="C431" s="97" t="s">
        <v>1070</v>
      </c>
      <c r="D431" s="96" t="s">
        <v>12</v>
      </c>
      <c r="E431" s="92" t="s">
        <v>34</v>
      </c>
      <c r="F431" s="114" t="s">
        <v>766</v>
      </c>
      <c r="G431" s="87">
        <v>867.63</v>
      </c>
      <c r="H431" s="107">
        <v>867.63</v>
      </c>
      <c r="I431" s="107">
        <v>867.63</v>
      </c>
    </row>
    <row r="432" spans="1:9" s="100" customFormat="1" ht="90">
      <c r="A432" s="92" t="s">
        <v>351</v>
      </c>
      <c r="B432" s="93">
        <v>68544650287</v>
      </c>
      <c r="C432" s="97" t="s">
        <v>1071</v>
      </c>
      <c r="D432" s="96" t="s">
        <v>12</v>
      </c>
      <c r="E432" s="92" t="s">
        <v>34</v>
      </c>
      <c r="F432" s="114" t="s">
        <v>767</v>
      </c>
      <c r="G432" s="87">
        <v>867.7</v>
      </c>
      <c r="H432" s="107">
        <v>867.7</v>
      </c>
      <c r="I432" s="107">
        <v>867.7</v>
      </c>
    </row>
    <row r="433" spans="1:9" s="100" customFormat="1" ht="90">
      <c r="A433" s="92" t="s">
        <v>63</v>
      </c>
      <c r="B433" s="93">
        <v>41815610204</v>
      </c>
      <c r="C433" s="97" t="s">
        <v>1072</v>
      </c>
      <c r="D433" s="96" t="s">
        <v>12</v>
      </c>
      <c r="E433" s="92" t="s">
        <v>34</v>
      </c>
      <c r="F433" s="114" t="s">
        <v>768</v>
      </c>
      <c r="G433" s="87">
        <v>1446.2</v>
      </c>
      <c r="H433" s="107">
        <v>0</v>
      </c>
      <c r="I433" s="107">
        <v>0</v>
      </c>
    </row>
    <row r="434" spans="1:9" s="100" customFormat="1" ht="90">
      <c r="A434" s="92" t="s">
        <v>66</v>
      </c>
      <c r="B434" s="93">
        <v>43903290220</v>
      </c>
      <c r="C434" s="97" t="s">
        <v>1073</v>
      </c>
      <c r="D434" s="96" t="s">
        <v>12</v>
      </c>
      <c r="E434" s="92" t="s">
        <v>34</v>
      </c>
      <c r="F434" s="114" t="s">
        <v>769</v>
      </c>
      <c r="G434" s="87">
        <v>1446.17</v>
      </c>
      <c r="H434" s="107">
        <v>0</v>
      </c>
      <c r="I434" s="107">
        <v>0</v>
      </c>
    </row>
    <row r="435" spans="1:9" s="100" customFormat="1" ht="90">
      <c r="A435" s="92" t="s">
        <v>72</v>
      </c>
      <c r="B435" s="93">
        <v>96273119287</v>
      </c>
      <c r="C435" s="97" t="s">
        <v>1074</v>
      </c>
      <c r="D435" s="96" t="s">
        <v>12</v>
      </c>
      <c r="E435" s="92" t="s">
        <v>34</v>
      </c>
      <c r="F435" s="114" t="s">
        <v>770</v>
      </c>
      <c r="G435" s="87">
        <v>2024.64</v>
      </c>
      <c r="H435" s="107">
        <v>0</v>
      </c>
      <c r="I435" s="107">
        <v>0</v>
      </c>
    </row>
    <row r="436" spans="1:9" s="100" customFormat="1" ht="60">
      <c r="A436" s="92" t="s">
        <v>48</v>
      </c>
      <c r="B436" s="93" t="s">
        <v>49</v>
      </c>
      <c r="C436" s="97" t="s">
        <v>1075</v>
      </c>
      <c r="D436" s="96" t="s">
        <v>12</v>
      </c>
      <c r="E436" s="92" t="s">
        <v>34</v>
      </c>
      <c r="F436" s="109" t="s">
        <v>771</v>
      </c>
      <c r="G436" s="87">
        <v>47198.48</v>
      </c>
      <c r="H436" s="107">
        <v>43128.58</v>
      </c>
      <c r="I436" s="107">
        <v>43128.58</v>
      </c>
    </row>
    <row r="437" spans="1:9" s="100" customFormat="1" ht="75">
      <c r="A437" s="92" t="s">
        <v>48</v>
      </c>
      <c r="B437" s="93" t="s">
        <v>49</v>
      </c>
      <c r="C437" s="97" t="s">
        <v>1076</v>
      </c>
      <c r="D437" s="96" t="s">
        <v>12</v>
      </c>
      <c r="E437" s="92" t="s">
        <v>34</v>
      </c>
      <c r="F437" s="109" t="s">
        <v>772</v>
      </c>
      <c r="G437" s="87">
        <v>30001.4</v>
      </c>
      <c r="H437" s="107">
        <v>30001.4</v>
      </c>
      <c r="I437" s="107">
        <v>30001.4</v>
      </c>
    </row>
    <row r="438" spans="1:9" s="100" customFormat="1" ht="60">
      <c r="A438" s="92" t="s">
        <v>48</v>
      </c>
      <c r="B438" s="93" t="s">
        <v>49</v>
      </c>
      <c r="C438" s="97" t="s">
        <v>1077</v>
      </c>
      <c r="D438" s="96" t="s">
        <v>12</v>
      </c>
      <c r="E438" s="92" t="s">
        <v>34</v>
      </c>
      <c r="F438" s="109" t="s">
        <v>773</v>
      </c>
      <c r="G438" s="87">
        <v>26700</v>
      </c>
      <c r="H438" s="107">
        <v>26700</v>
      </c>
      <c r="I438" s="107">
        <v>26700</v>
      </c>
    </row>
    <row r="439" spans="1:9" s="100" customFormat="1" ht="45">
      <c r="A439" s="92" t="s">
        <v>336</v>
      </c>
      <c r="B439" s="93">
        <v>4986163000146</v>
      </c>
      <c r="C439" s="97" t="s">
        <v>1078</v>
      </c>
      <c r="D439" s="96" t="s">
        <v>12</v>
      </c>
      <c r="E439" s="92" t="s">
        <v>34</v>
      </c>
      <c r="F439" s="109" t="s">
        <v>774</v>
      </c>
      <c r="G439" s="87">
        <v>2609.84</v>
      </c>
      <c r="H439" s="107">
        <v>0</v>
      </c>
      <c r="I439" s="107">
        <v>0</v>
      </c>
    </row>
    <row r="440" spans="1:9" s="100" customFormat="1" ht="90">
      <c r="A440" s="92" t="s">
        <v>338</v>
      </c>
      <c r="B440" s="93">
        <v>70810281104</v>
      </c>
      <c r="C440" s="97" t="s">
        <v>1079</v>
      </c>
      <c r="D440" s="96" t="s">
        <v>12</v>
      </c>
      <c r="E440" s="92" t="s">
        <v>34</v>
      </c>
      <c r="F440" s="114" t="s">
        <v>775</v>
      </c>
      <c r="G440" s="87">
        <v>1446.2</v>
      </c>
      <c r="H440" s="107">
        <v>0</v>
      </c>
      <c r="I440" s="107">
        <v>0</v>
      </c>
    </row>
    <row r="441" spans="1:9" s="100" customFormat="1" ht="90">
      <c r="A441" s="92" t="s">
        <v>393</v>
      </c>
      <c r="B441" s="93">
        <v>63090740249</v>
      </c>
      <c r="C441" s="97" t="s">
        <v>1080</v>
      </c>
      <c r="D441" s="96" t="s">
        <v>12</v>
      </c>
      <c r="E441" s="92" t="s">
        <v>34</v>
      </c>
      <c r="F441" s="114" t="s">
        <v>776</v>
      </c>
      <c r="G441" s="87">
        <v>1446.17</v>
      </c>
      <c r="H441" s="107">
        <v>0</v>
      </c>
      <c r="I441" s="107">
        <v>0</v>
      </c>
    </row>
    <row r="442" spans="1:9" s="100" customFormat="1" ht="90">
      <c r="A442" s="92" t="s">
        <v>339</v>
      </c>
      <c r="B442" s="93">
        <v>57069603215</v>
      </c>
      <c r="C442" s="97" t="s">
        <v>1081</v>
      </c>
      <c r="D442" s="96" t="s">
        <v>12</v>
      </c>
      <c r="E442" s="92" t="s">
        <v>34</v>
      </c>
      <c r="F442" s="114" t="s">
        <v>777</v>
      </c>
      <c r="G442" s="87">
        <v>1446.05</v>
      </c>
      <c r="H442" s="107">
        <v>0</v>
      </c>
      <c r="I442" s="107">
        <v>0</v>
      </c>
    </row>
    <row r="443" spans="1:9" s="100" customFormat="1" ht="90">
      <c r="A443" s="92" t="s">
        <v>341</v>
      </c>
      <c r="B443" s="93">
        <v>41851145249</v>
      </c>
      <c r="C443" s="97" t="s">
        <v>1082</v>
      </c>
      <c r="D443" s="96" t="s">
        <v>12</v>
      </c>
      <c r="E443" s="92" t="s">
        <v>34</v>
      </c>
      <c r="F443" s="114" t="s">
        <v>778</v>
      </c>
      <c r="G443" s="87">
        <v>1446.17</v>
      </c>
      <c r="H443" s="107">
        <v>0</v>
      </c>
      <c r="I443" s="107">
        <v>0</v>
      </c>
    </row>
    <row r="444" spans="1:9" s="100" customFormat="1" ht="90">
      <c r="A444" s="92" t="s">
        <v>342</v>
      </c>
      <c r="B444" s="93">
        <v>85485233287</v>
      </c>
      <c r="C444" s="97" t="s">
        <v>1083</v>
      </c>
      <c r="D444" s="96" t="s">
        <v>12</v>
      </c>
      <c r="E444" s="92" t="s">
        <v>34</v>
      </c>
      <c r="F444" s="114" t="s">
        <v>779</v>
      </c>
      <c r="G444" s="87">
        <v>1191.52</v>
      </c>
      <c r="H444" s="107">
        <v>0</v>
      </c>
      <c r="I444" s="107">
        <v>0</v>
      </c>
    </row>
    <row r="445" spans="1:9" s="100" customFormat="1" ht="90">
      <c r="A445" s="92" t="s">
        <v>354</v>
      </c>
      <c r="B445" s="93">
        <v>7618522200</v>
      </c>
      <c r="C445" s="97" t="s">
        <v>1084</v>
      </c>
      <c r="D445" s="96" t="s">
        <v>12</v>
      </c>
      <c r="E445" s="92" t="s">
        <v>34</v>
      </c>
      <c r="F445" s="114" t="s">
        <v>780</v>
      </c>
      <c r="G445" s="87">
        <v>289.20999999999998</v>
      </c>
      <c r="H445" s="107">
        <v>0</v>
      </c>
      <c r="I445" s="107">
        <v>0</v>
      </c>
    </row>
    <row r="446" spans="1:9" s="100" customFormat="1" ht="60">
      <c r="A446" s="92" t="s">
        <v>440</v>
      </c>
      <c r="B446" s="93">
        <v>68450249287</v>
      </c>
      <c r="C446" s="97" t="s">
        <v>1085</v>
      </c>
      <c r="D446" s="96" t="s">
        <v>12</v>
      </c>
      <c r="E446" s="92" t="s">
        <v>34</v>
      </c>
      <c r="F446" s="114" t="s">
        <v>781</v>
      </c>
      <c r="G446" s="87">
        <v>289.23</v>
      </c>
      <c r="H446" s="107">
        <v>0</v>
      </c>
      <c r="I446" s="107">
        <v>0</v>
      </c>
    </row>
    <row r="447" spans="1:9" s="100" customFormat="1" ht="90">
      <c r="A447" s="92" t="s">
        <v>441</v>
      </c>
      <c r="B447" s="93">
        <v>10498974000281</v>
      </c>
      <c r="C447" s="97" t="s">
        <v>1086</v>
      </c>
      <c r="D447" s="96" t="s">
        <v>12</v>
      </c>
      <c r="E447" s="92" t="s">
        <v>13</v>
      </c>
      <c r="F447" s="114" t="s">
        <v>782</v>
      </c>
      <c r="G447" s="87">
        <v>9980</v>
      </c>
      <c r="H447" s="107">
        <v>0</v>
      </c>
      <c r="I447" s="107">
        <v>0</v>
      </c>
    </row>
    <row r="448" spans="1:9" s="100" customFormat="1" ht="90">
      <c r="A448" s="92" t="s">
        <v>370</v>
      </c>
      <c r="B448" s="93">
        <v>27260924000183</v>
      </c>
      <c r="C448" s="88" t="s">
        <v>1339</v>
      </c>
      <c r="D448" s="96" t="s">
        <v>19</v>
      </c>
      <c r="E448" s="92" t="s">
        <v>75</v>
      </c>
      <c r="F448" s="114" t="s">
        <v>783</v>
      </c>
      <c r="G448" s="87">
        <v>102701.75999999999</v>
      </c>
      <c r="H448" s="107">
        <v>0</v>
      </c>
      <c r="I448" s="107">
        <v>0</v>
      </c>
    </row>
    <row r="449" spans="1:9" s="100" customFormat="1" ht="60">
      <c r="A449" s="92" t="s">
        <v>442</v>
      </c>
      <c r="B449" s="93">
        <v>57142978000105</v>
      </c>
      <c r="C449" s="97" t="s">
        <v>1087</v>
      </c>
      <c r="D449" s="96" t="s">
        <v>12</v>
      </c>
      <c r="E449" s="92" t="s">
        <v>22</v>
      </c>
      <c r="F449" s="114" t="s">
        <v>784</v>
      </c>
      <c r="G449" s="87">
        <v>200341.2</v>
      </c>
      <c r="H449" s="107">
        <v>0</v>
      </c>
      <c r="I449" s="107">
        <v>0</v>
      </c>
    </row>
    <row r="450" spans="1:9" s="100" customFormat="1" ht="90">
      <c r="A450" s="92" t="s">
        <v>43</v>
      </c>
      <c r="B450" s="93">
        <v>4312419000130</v>
      </c>
      <c r="C450" s="97" t="s">
        <v>1088</v>
      </c>
      <c r="D450" s="96" t="s">
        <v>12</v>
      </c>
      <c r="E450" s="92" t="s">
        <v>34</v>
      </c>
      <c r="F450" s="114" t="s">
        <v>785</v>
      </c>
      <c r="G450" s="87">
        <v>30652.04</v>
      </c>
      <c r="H450" s="107">
        <v>0</v>
      </c>
      <c r="I450" s="107">
        <v>0</v>
      </c>
    </row>
    <row r="451" spans="1:9">
      <c r="A451" s="81" t="s">
        <v>95</v>
      </c>
      <c r="B451" s="82"/>
      <c r="C451" s="83"/>
      <c r="D451" s="108"/>
      <c r="E451" s="84"/>
      <c r="F451" s="84"/>
      <c r="G451" s="95">
        <f>SUM(G7:G450)</f>
        <v>97422909.530000046</v>
      </c>
      <c r="H451" s="95">
        <f t="shared" ref="H451:I451" si="0">SUM(H7:H450)</f>
        <v>64967215.68999996</v>
      </c>
      <c r="I451" s="95">
        <f t="shared" si="0"/>
        <v>66810800.409999974</v>
      </c>
    </row>
    <row r="452" spans="1:9">
      <c r="A452" s="9"/>
      <c r="B452" s="10"/>
      <c r="C452" s="11"/>
      <c r="D452" s="12"/>
      <c r="E452" s="13"/>
      <c r="F452" s="13"/>
      <c r="G452" s="14"/>
      <c r="H452" s="15"/>
      <c r="I452" s="14"/>
    </row>
    <row r="453" spans="1:9">
      <c r="A453" s="125" t="str">
        <f>A2</f>
        <v>FEVEREIRO/2024</v>
      </c>
      <c r="B453" s="126"/>
      <c r="C453" s="126"/>
      <c r="D453" s="126"/>
      <c r="E453" s="126"/>
      <c r="F453" s="126"/>
      <c r="G453" s="126"/>
      <c r="H453" s="126"/>
      <c r="I453" s="126"/>
    </row>
    <row r="454" spans="1:9" ht="31.5">
      <c r="A454" s="86" t="s">
        <v>96</v>
      </c>
      <c r="B454" s="86"/>
      <c r="C454" s="86"/>
      <c r="D454" s="86"/>
      <c r="E454" s="86"/>
      <c r="F454" s="86"/>
      <c r="G454" s="86"/>
      <c r="H454" s="86"/>
      <c r="I454" s="86"/>
    </row>
    <row r="455" spans="1:9">
      <c r="A455" s="17" t="s">
        <v>2</v>
      </c>
      <c r="B455" s="17" t="s">
        <v>3</v>
      </c>
      <c r="C455" s="18" t="s">
        <v>4</v>
      </c>
      <c r="D455" s="17" t="s">
        <v>5</v>
      </c>
      <c r="E455" s="17" t="s">
        <v>6</v>
      </c>
      <c r="F455" s="17" t="s">
        <v>97</v>
      </c>
      <c r="G455" s="17" t="s">
        <v>98</v>
      </c>
      <c r="H455" s="62" t="s">
        <v>9</v>
      </c>
      <c r="I455" s="19" t="s">
        <v>10</v>
      </c>
    </row>
    <row r="456" spans="1:9" s="98" customFormat="1" ht="105">
      <c r="A456" s="92" t="s">
        <v>1090</v>
      </c>
      <c r="B456" s="102">
        <v>2593165000140</v>
      </c>
      <c r="C456" s="106" t="s">
        <v>1232</v>
      </c>
      <c r="D456" s="111" t="s">
        <v>12</v>
      </c>
      <c r="E456" s="112" t="s">
        <v>13</v>
      </c>
      <c r="F456" s="104" t="s">
        <v>1142</v>
      </c>
      <c r="G456" s="94">
        <v>0</v>
      </c>
      <c r="H456" s="94">
        <v>96900</v>
      </c>
      <c r="I456" s="94">
        <v>96900</v>
      </c>
    </row>
    <row r="457" spans="1:9" s="98" customFormat="1" ht="105">
      <c r="A457" s="92" t="s">
        <v>99</v>
      </c>
      <c r="B457" s="102">
        <v>34028316000375</v>
      </c>
      <c r="C457" s="106" t="s">
        <v>1233</v>
      </c>
      <c r="D457" s="111" t="s">
        <v>12</v>
      </c>
      <c r="E457" s="112" t="s">
        <v>13</v>
      </c>
      <c r="F457" s="105" t="s">
        <v>1143</v>
      </c>
      <c r="G457" s="94">
        <v>0</v>
      </c>
      <c r="H457" s="94">
        <v>5090.51</v>
      </c>
      <c r="I457" s="94">
        <v>5090.51</v>
      </c>
    </row>
    <row r="458" spans="1:9" s="98" customFormat="1" ht="75">
      <c r="A458" s="92" t="s">
        <v>1091</v>
      </c>
      <c r="B458" s="102">
        <v>4365326000173</v>
      </c>
      <c r="C458" s="110" t="s">
        <v>1234</v>
      </c>
      <c r="D458" s="96" t="s">
        <v>12</v>
      </c>
      <c r="E458" s="92" t="s">
        <v>34</v>
      </c>
      <c r="F458" s="104" t="s">
        <v>1144</v>
      </c>
      <c r="G458" s="94">
        <v>0</v>
      </c>
      <c r="H458" s="94">
        <v>6889.46</v>
      </c>
      <c r="I458" s="94">
        <v>6889.46</v>
      </c>
    </row>
    <row r="459" spans="1:9" s="98" customFormat="1" ht="90">
      <c r="A459" s="92" t="s">
        <v>99</v>
      </c>
      <c r="B459" s="101">
        <v>34028316000375</v>
      </c>
      <c r="C459" s="88" t="s">
        <v>104</v>
      </c>
      <c r="D459" s="96" t="s">
        <v>12</v>
      </c>
      <c r="E459" s="92" t="s">
        <v>13</v>
      </c>
      <c r="F459" s="104" t="s">
        <v>105</v>
      </c>
      <c r="G459" s="94">
        <v>0</v>
      </c>
      <c r="H459" s="94">
        <v>3501.75</v>
      </c>
      <c r="I459" s="94">
        <v>6193.61</v>
      </c>
    </row>
    <row r="460" spans="1:9" s="98" customFormat="1" ht="45">
      <c r="A460" s="92" t="s">
        <v>1092</v>
      </c>
      <c r="B460" s="102">
        <v>4406195000125</v>
      </c>
      <c r="C460" s="91" t="s">
        <v>1235</v>
      </c>
      <c r="D460" s="111" t="s">
        <v>12</v>
      </c>
      <c r="E460" s="112" t="s">
        <v>13</v>
      </c>
      <c r="F460" s="103" t="s">
        <v>1145</v>
      </c>
      <c r="G460" s="94">
        <v>0</v>
      </c>
      <c r="H460" s="94">
        <v>144.28</v>
      </c>
      <c r="I460" s="94">
        <v>144.28</v>
      </c>
    </row>
    <row r="461" spans="1:9" s="98" customFormat="1" ht="90">
      <c r="A461" s="92" t="s">
        <v>1093</v>
      </c>
      <c r="B461" s="102">
        <v>4320180000140</v>
      </c>
      <c r="C461" s="88" t="s">
        <v>1236</v>
      </c>
      <c r="D461" s="111" t="s">
        <v>12</v>
      </c>
      <c r="E461" s="112" t="s">
        <v>13</v>
      </c>
      <c r="F461" s="103" t="s">
        <v>1146</v>
      </c>
      <c r="G461" s="94">
        <v>0</v>
      </c>
      <c r="H461" s="94">
        <v>254</v>
      </c>
      <c r="I461" s="94">
        <v>254</v>
      </c>
    </row>
    <row r="462" spans="1:9" s="98" customFormat="1" ht="105">
      <c r="A462" s="92" t="s">
        <v>1094</v>
      </c>
      <c r="B462" s="102">
        <v>84468636000152</v>
      </c>
      <c r="C462" s="88" t="s">
        <v>1237</v>
      </c>
      <c r="D462" s="111" t="s">
        <v>12</v>
      </c>
      <c r="E462" s="112" t="s">
        <v>22</v>
      </c>
      <c r="F462" s="103" t="s">
        <v>1147</v>
      </c>
      <c r="G462" s="94">
        <v>0</v>
      </c>
      <c r="H462" s="94">
        <v>6847.57</v>
      </c>
      <c r="I462" s="94">
        <v>6847.57</v>
      </c>
    </row>
    <row r="463" spans="1:9" s="98" customFormat="1" ht="90">
      <c r="A463" s="92" t="s">
        <v>1095</v>
      </c>
      <c r="B463" s="102">
        <v>76535764000143</v>
      </c>
      <c r="C463" s="88" t="s">
        <v>1238</v>
      </c>
      <c r="D463" s="111" t="s">
        <v>12</v>
      </c>
      <c r="E463" s="112" t="s">
        <v>22</v>
      </c>
      <c r="F463" s="116" t="s">
        <v>1148</v>
      </c>
      <c r="G463" s="94">
        <v>0</v>
      </c>
      <c r="H463" s="94">
        <v>27507.75</v>
      </c>
      <c r="I463" s="94">
        <v>27507.75</v>
      </c>
    </row>
    <row r="464" spans="1:9" s="98" customFormat="1" ht="90">
      <c r="A464" s="92" t="s">
        <v>1096</v>
      </c>
      <c r="B464" s="102">
        <v>2341467000120</v>
      </c>
      <c r="C464" s="88" t="s">
        <v>1239</v>
      </c>
      <c r="D464" s="111" t="s">
        <v>12</v>
      </c>
      <c r="E464" s="112" t="s">
        <v>13</v>
      </c>
      <c r="F464" s="103" t="s">
        <v>1149</v>
      </c>
      <c r="G464" s="94">
        <v>0</v>
      </c>
      <c r="H464" s="94">
        <v>377.9</v>
      </c>
      <c r="I464" s="94">
        <v>377.9</v>
      </c>
    </row>
    <row r="465" spans="1:9" s="98" customFormat="1" ht="75">
      <c r="A465" s="92" t="s">
        <v>1097</v>
      </c>
      <c r="B465" s="102">
        <v>4301769000109</v>
      </c>
      <c r="C465" s="88" t="s">
        <v>1240</v>
      </c>
      <c r="D465" s="111" t="s">
        <v>19</v>
      </c>
      <c r="E465" s="112" t="s">
        <v>21</v>
      </c>
      <c r="F465" s="103" t="s">
        <v>1150</v>
      </c>
      <c r="G465" s="94">
        <v>0</v>
      </c>
      <c r="H465" s="94">
        <v>1937.51</v>
      </c>
      <c r="I465" s="94">
        <v>1937.51</v>
      </c>
    </row>
    <row r="466" spans="1:9" s="98" customFormat="1" ht="75">
      <c r="A466" s="92" t="s">
        <v>1098</v>
      </c>
      <c r="B466" s="102">
        <v>4322541000197</v>
      </c>
      <c r="C466" s="110" t="s">
        <v>1241</v>
      </c>
      <c r="D466" s="96" t="s">
        <v>12</v>
      </c>
      <c r="E466" s="92" t="s">
        <v>34</v>
      </c>
      <c r="F466" s="103" t="s">
        <v>1151</v>
      </c>
      <c r="G466" s="94">
        <v>0</v>
      </c>
      <c r="H466" s="94">
        <v>15.77</v>
      </c>
      <c r="I466" s="94">
        <v>15.77</v>
      </c>
    </row>
    <row r="467" spans="1:9" s="98" customFormat="1" ht="90">
      <c r="A467" s="92" t="s">
        <v>1099</v>
      </c>
      <c r="B467" s="102">
        <v>1134191000732</v>
      </c>
      <c r="C467" s="115" t="s">
        <v>1242</v>
      </c>
      <c r="D467" s="111" t="s">
        <v>19</v>
      </c>
      <c r="E467" s="112" t="s">
        <v>21</v>
      </c>
      <c r="F467" s="103" t="s">
        <v>1152</v>
      </c>
      <c r="G467" s="94">
        <v>0</v>
      </c>
      <c r="H467" s="94">
        <v>39000</v>
      </c>
      <c r="I467" s="94">
        <v>39000</v>
      </c>
    </row>
    <row r="468" spans="1:9" s="98" customFormat="1" ht="90">
      <c r="A468" s="92" t="s">
        <v>1100</v>
      </c>
      <c r="B468" s="102">
        <v>11379887000197</v>
      </c>
      <c r="C468" s="88" t="s">
        <v>1243</v>
      </c>
      <c r="D468" s="111" t="s">
        <v>19</v>
      </c>
      <c r="E468" s="112" t="s">
        <v>21</v>
      </c>
      <c r="F468" s="103" t="s">
        <v>1153</v>
      </c>
      <c r="G468" s="94">
        <v>0</v>
      </c>
      <c r="H468" s="94">
        <v>1854.95</v>
      </c>
      <c r="I468" s="94">
        <v>1854.95</v>
      </c>
    </row>
    <row r="469" spans="1:9" s="98" customFormat="1" ht="75">
      <c r="A469" s="92" t="s">
        <v>265</v>
      </c>
      <c r="B469" s="92">
        <v>45629331272</v>
      </c>
      <c r="C469" s="106" t="s">
        <v>328</v>
      </c>
      <c r="D469" s="96" t="s">
        <v>12</v>
      </c>
      <c r="E469" s="92" t="s">
        <v>22</v>
      </c>
      <c r="F469" s="104" t="s">
        <v>68</v>
      </c>
      <c r="G469" s="94">
        <v>0</v>
      </c>
      <c r="H469" s="94">
        <v>0</v>
      </c>
      <c r="I469" s="94">
        <v>6000</v>
      </c>
    </row>
    <row r="470" spans="1:9" s="98" customFormat="1" ht="105">
      <c r="A470" s="92" t="s">
        <v>1101</v>
      </c>
      <c r="B470" s="102">
        <v>5340639000130</v>
      </c>
      <c r="C470" s="88" t="s">
        <v>1244</v>
      </c>
      <c r="D470" s="111" t="s">
        <v>19</v>
      </c>
      <c r="E470" s="112" t="s">
        <v>21</v>
      </c>
      <c r="F470" s="103" t="s">
        <v>1154</v>
      </c>
      <c r="G470" s="94">
        <v>0</v>
      </c>
      <c r="H470" s="94">
        <v>2081.83</v>
      </c>
      <c r="I470" s="94">
        <v>2081.83</v>
      </c>
    </row>
    <row r="471" spans="1:9" s="98" customFormat="1" ht="90">
      <c r="A471" s="92" t="s">
        <v>1101</v>
      </c>
      <c r="B471" s="102">
        <v>5340639000130</v>
      </c>
      <c r="C471" s="88" t="s">
        <v>1245</v>
      </c>
      <c r="D471" s="111" t="s">
        <v>19</v>
      </c>
      <c r="E471" s="112" t="s">
        <v>21</v>
      </c>
      <c r="F471" s="103" t="s">
        <v>1155</v>
      </c>
      <c r="G471" s="94">
        <v>0</v>
      </c>
      <c r="H471" s="94">
        <v>11139.04</v>
      </c>
      <c r="I471" s="94">
        <v>11139.04</v>
      </c>
    </row>
    <row r="472" spans="1:9" s="98" customFormat="1" ht="90">
      <c r="A472" s="92" t="s">
        <v>1102</v>
      </c>
      <c r="B472" s="102">
        <v>26605545000115</v>
      </c>
      <c r="C472" s="88" t="s">
        <v>1246</v>
      </c>
      <c r="D472" s="111" t="s">
        <v>19</v>
      </c>
      <c r="E472" s="92" t="s">
        <v>21</v>
      </c>
      <c r="F472" s="103" t="s">
        <v>1156</v>
      </c>
      <c r="G472" s="94">
        <v>0</v>
      </c>
      <c r="H472" s="94">
        <v>16980</v>
      </c>
      <c r="I472" s="94">
        <v>16980</v>
      </c>
    </row>
    <row r="473" spans="1:9" s="98" customFormat="1" ht="120">
      <c r="A473" s="92" t="s">
        <v>1103</v>
      </c>
      <c r="B473" s="102">
        <v>18422603000147</v>
      </c>
      <c r="C473" s="88" t="s">
        <v>1247</v>
      </c>
      <c r="D473" s="111" t="s">
        <v>19</v>
      </c>
      <c r="E473" s="92" t="s">
        <v>21</v>
      </c>
      <c r="F473" s="103" t="s">
        <v>1157</v>
      </c>
      <c r="G473" s="94">
        <v>0</v>
      </c>
      <c r="H473" s="94">
        <v>6200</v>
      </c>
      <c r="I473" s="94">
        <v>6200</v>
      </c>
    </row>
    <row r="474" spans="1:9" s="98" customFormat="1" ht="75">
      <c r="A474" s="92" t="s">
        <v>1104</v>
      </c>
      <c r="B474" s="102">
        <v>52979199249</v>
      </c>
      <c r="C474" s="110" t="s">
        <v>1248</v>
      </c>
      <c r="D474" s="96" t="s">
        <v>12</v>
      </c>
      <c r="E474" s="92" t="s">
        <v>34</v>
      </c>
      <c r="F474" s="103" t="s">
        <v>1158</v>
      </c>
      <c r="G474" s="94">
        <v>0</v>
      </c>
      <c r="H474" s="94">
        <v>117.98</v>
      </c>
      <c r="I474" s="94">
        <v>117.98</v>
      </c>
    </row>
    <row r="475" spans="1:9" s="98" customFormat="1" ht="105">
      <c r="A475" s="92" t="s">
        <v>1105</v>
      </c>
      <c r="B475" s="102">
        <v>5926726000173</v>
      </c>
      <c r="C475" s="88" t="s">
        <v>1249</v>
      </c>
      <c r="D475" s="111" t="s">
        <v>19</v>
      </c>
      <c r="E475" s="92" t="s">
        <v>21</v>
      </c>
      <c r="F475" s="103" t="s">
        <v>1159</v>
      </c>
      <c r="G475" s="94">
        <v>0</v>
      </c>
      <c r="H475" s="94">
        <v>10783.33</v>
      </c>
      <c r="I475" s="94">
        <v>10783.33</v>
      </c>
    </row>
    <row r="476" spans="1:9" s="98" customFormat="1" ht="105">
      <c r="A476" s="92" t="s">
        <v>1106</v>
      </c>
      <c r="B476" s="102">
        <v>12715889000172</v>
      </c>
      <c r="C476" s="88" t="s">
        <v>1250</v>
      </c>
      <c r="D476" s="111" t="s">
        <v>19</v>
      </c>
      <c r="E476" s="92" t="s">
        <v>21</v>
      </c>
      <c r="F476" s="114" t="s">
        <v>1160</v>
      </c>
      <c r="G476" s="94">
        <v>0</v>
      </c>
      <c r="H476" s="94">
        <v>9178.9</v>
      </c>
      <c r="I476" s="94">
        <v>9178.9</v>
      </c>
    </row>
    <row r="477" spans="1:9" s="98" customFormat="1" ht="90">
      <c r="A477" s="92" t="s">
        <v>100</v>
      </c>
      <c r="B477" s="102">
        <v>12891300000197</v>
      </c>
      <c r="C477" s="106" t="s">
        <v>329</v>
      </c>
      <c r="D477" s="96" t="s">
        <v>19</v>
      </c>
      <c r="E477" s="92" t="s">
        <v>267</v>
      </c>
      <c r="F477" s="104" t="s">
        <v>79</v>
      </c>
      <c r="G477" s="94">
        <v>0</v>
      </c>
      <c r="H477" s="94">
        <v>8855.5400000000009</v>
      </c>
      <c r="I477" s="94">
        <v>272022.38</v>
      </c>
    </row>
    <row r="478" spans="1:9" s="98" customFormat="1" ht="105">
      <c r="A478" s="92" t="s">
        <v>1107</v>
      </c>
      <c r="B478" s="102">
        <v>33608308000173</v>
      </c>
      <c r="C478" s="88" t="s">
        <v>1251</v>
      </c>
      <c r="D478" s="111" t="s">
        <v>19</v>
      </c>
      <c r="E478" s="92" t="s">
        <v>22</v>
      </c>
      <c r="F478" s="104" t="s">
        <v>1161</v>
      </c>
      <c r="G478" s="94">
        <v>0</v>
      </c>
      <c r="H478" s="94">
        <v>144.04</v>
      </c>
      <c r="I478" s="94">
        <v>144.04</v>
      </c>
    </row>
    <row r="479" spans="1:9" s="98" customFormat="1" ht="75">
      <c r="A479" s="92" t="s">
        <v>1091</v>
      </c>
      <c r="B479" s="102">
        <v>4365326000173</v>
      </c>
      <c r="C479" s="110" t="s">
        <v>1252</v>
      </c>
      <c r="D479" s="96" t="s">
        <v>12</v>
      </c>
      <c r="E479" s="92" t="s">
        <v>34</v>
      </c>
      <c r="F479" s="104" t="s">
        <v>1162</v>
      </c>
      <c r="G479" s="94">
        <v>0</v>
      </c>
      <c r="H479" s="94">
        <v>7522.4</v>
      </c>
      <c r="I479" s="94">
        <v>7522.4</v>
      </c>
    </row>
    <row r="480" spans="1:9" s="98" customFormat="1" ht="105">
      <c r="A480" s="92" t="s">
        <v>1108</v>
      </c>
      <c r="B480" s="102">
        <v>84544469000181</v>
      </c>
      <c r="C480" s="88" t="s">
        <v>1253</v>
      </c>
      <c r="D480" s="111" t="s">
        <v>19</v>
      </c>
      <c r="E480" s="92" t="s">
        <v>21</v>
      </c>
      <c r="F480" s="104" t="s">
        <v>1163</v>
      </c>
      <c r="G480" s="94">
        <v>0</v>
      </c>
      <c r="H480" s="94">
        <v>2196.3200000000002</v>
      </c>
      <c r="I480" s="94">
        <v>2196.3200000000002</v>
      </c>
    </row>
    <row r="481" spans="1:9" s="98" customFormat="1" ht="75">
      <c r="A481" s="92" t="s">
        <v>1109</v>
      </c>
      <c r="B481" s="102">
        <v>27985750000116</v>
      </c>
      <c r="C481" s="88" t="s">
        <v>324</v>
      </c>
      <c r="D481" s="111" t="s">
        <v>19</v>
      </c>
      <c r="E481" s="92" t="s">
        <v>21</v>
      </c>
      <c r="F481" s="104" t="s">
        <v>1164</v>
      </c>
      <c r="G481" s="94">
        <v>0</v>
      </c>
      <c r="H481" s="94">
        <v>5435.02</v>
      </c>
      <c r="I481" s="94">
        <v>5435.02</v>
      </c>
    </row>
    <row r="482" spans="1:9" s="98" customFormat="1" ht="105">
      <c r="A482" s="92" t="s">
        <v>1110</v>
      </c>
      <c r="B482" s="102">
        <v>33179565000137</v>
      </c>
      <c r="C482" s="88" t="s">
        <v>1254</v>
      </c>
      <c r="D482" s="111" t="s">
        <v>19</v>
      </c>
      <c r="E482" s="92" t="s">
        <v>21</v>
      </c>
      <c r="F482" s="104" t="s">
        <v>1165</v>
      </c>
      <c r="G482" s="94">
        <v>0</v>
      </c>
      <c r="H482" s="94">
        <v>9604.19</v>
      </c>
      <c r="I482" s="94">
        <v>9604.19</v>
      </c>
    </row>
    <row r="483" spans="1:9" s="98" customFormat="1" ht="105">
      <c r="A483" s="92" t="s">
        <v>1110</v>
      </c>
      <c r="B483" s="102">
        <v>33179565000137</v>
      </c>
      <c r="C483" s="88" t="s">
        <v>1255</v>
      </c>
      <c r="D483" s="111" t="s">
        <v>19</v>
      </c>
      <c r="E483" s="92" t="s">
        <v>21</v>
      </c>
      <c r="F483" s="104" t="s">
        <v>1166</v>
      </c>
      <c r="G483" s="94">
        <v>0</v>
      </c>
      <c r="H483" s="94">
        <v>33653.39</v>
      </c>
      <c r="I483" s="94">
        <v>33653.39</v>
      </c>
    </row>
    <row r="484" spans="1:9" s="98" customFormat="1" ht="105">
      <c r="A484" s="92" t="s">
        <v>101</v>
      </c>
      <c r="B484" s="102">
        <v>604122000197</v>
      </c>
      <c r="C484" s="106" t="s">
        <v>330</v>
      </c>
      <c r="D484" s="96" t="s">
        <v>19</v>
      </c>
      <c r="E484" s="92" t="s">
        <v>267</v>
      </c>
      <c r="F484" s="104" t="s">
        <v>84</v>
      </c>
      <c r="G484" s="94">
        <v>0</v>
      </c>
      <c r="H484" s="94">
        <v>22801.95</v>
      </c>
      <c r="I484" s="94">
        <v>364161.74</v>
      </c>
    </row>
    <row r="485" spans="1:9" s="98" customFormat="1" ht="105">
      <c r="A485" s="92" t="s">
        <v>103</v>
      </c>
      <c r="B485" s="99">
        <v>2037069000115</v>
      </c>
      <c r="C485" s="106" t="s">
        <v>331</v>
      </c>
      <c r="D485" s="96" t="s">
        <v>19</v>
      </c>
      <c r="E485" s="92" t="s">
        <v>267</v>
      </c>
      <c r="F485" s="104" t="s">
        <v>85</v>
      </c>
      <c r="G485" s="94">
        <v>0</v>
      </c>
      <c r="H485" s="94">
        <v>0</v>
      </c>
      <c r="I485" s="94">
        <v>37597.21</v>
      </c>
    </row>
    <row r="486" spans="1:9" s="98" customFormat="1" ht="30">
      <c r="A486" s="92" t="s">
        <v>1111</v>
      </c>
      <c r="B486" s="102">
        <v>14024658000652</v>
      </c>
      <c r="C486" s="110" t="s">
        <v>1256</v>
      </c>
      <c r="D486" s="96" t="s">
        <v>19</v>
      </c>
      <c r="E486" s="92" t="s">
        <v>21</v>
      </c>
      <c r="F486" s="114" t="s">
        <v>1167</v>
      </c>
      <c r="G486" s="94">
        <v>0</v>
      </c>
      <c r="H486" s="94">
        <v>26500</v>
      </c>
      <c r="I486" s="94">
        <v>26500</v>
      </c>
    </row>
    <row r="487" spans="1:9" s="98" customFormat="1" ht="90">
      <c r="A487" s="92" t="s">
        <v>1112</v>
      </c>
      <c r="B487" s="102">
        <v>18876112000176</v>
      </c>
      <c r="C487" s="88" t="s">
        <v>1257</v>
      </c>
      <c r="D487" s="111" t="s">
        <v>19</v>
      </c>
      <c r="E487" s="92" t="s">
        <v>21</v>
      </c>
      <c r="F487" s="114" t="s">
        <v>1168</v>
      </c>
      <c r="G487" s="94">
        <v>0</v>
      </c>
      <c r="H487" s="94">
        <v>600</v>
      </c>
      <c r="I487" s="94">
        <v>600</v>
      </c>
    </row>
    <row r="488" spans="1:9" s="98" customFormat="1" ht="30">
      <c r="A488" s="92" t="s">
        <v>266</v>
      </c>
      <c r="B488" s="96">
        <v>17398132000116</v>
      </c>
      <c r="C488" s="106" t="s">
        <v>89</v>
      </c>
      <c r="D488" s="96" t="s">
        <v>19</v>
      </c>
      <c r="E488" s="92" t="s">
        <v>268</v>
      </c>
      <c r="F488" s="104" t="s">
        <v>90</v>
      </c>
      <c r="G488" s="94">
        <v>0</v>
      </c>
      <c r="H488" s="94">
        <v>86.8</v>
      </c>
      <c r="I488" s="94">
        <v>156.24</v>
      </c>
    </row>
    <row r="489" spans="1:9" s="98" customFormat="1" ht="45">
      <c r="A489" s="92" t="s">
        <v>1113</v>
      </c>
      <c r="B489" s="102">
        <v>27260924000183</v>
      </c>
      <c r="C489" s="88" t="s">
        <v>1258</v>
      </c>
      <c r="D489" s="111" t="s">
        <v>19</v>
      </c>
      <c r="E489" s="111" t="s">
        <v>75</v>
      </c>
      <c r="F489" s="114" t="s">
        <v>1169</v>
      </c>
      <c r="G489" s="94">
        <v>0</v>
      </c>
      <c r="H489" s="94">
        <v>101444.84</v>
      </c>
      <c r="I489" s="94">
        <v>101444.84</v>
      </c>
    </row>
    <row r="490" spans="1:9" s="98" customFormat="1" ht="15">
      <c r="A490" s="92" t="s">
        <v>1114</v>
      </c>
      <c r="B490" s="102">
        <v>48199956000190</v>
      </c>
      <c r="C490" s="110" t="s">
        <v>1259</v>
      </c>
      <c r="D490" s="96" t="s">
        <v>19</v>
      </c>
      <c r="E490" s="92" t="s">
        <v>21</v>
      </c>
      <c r="F490" s="114" t="s">
        <v>1170</v>
      </c>
      <c r="G490" s="94">
        <v>0</v>
      </c>
      <c r="H490" s="94">
        <v>2035.1</v>
      </c>
      <c r="I490" s="94">
        <v>2035.1</v>
      </c>
    </row>
    <row r="491" spans="1:9" s="98" customFormat="1" ht="15">
      <c r="A491" s="92" t="s">
        <v>1114</v>
      </c>
      <c r="B491" s="102">
        <v>48199956000190</v>
      </c>
      <c r="C491" s="110" t="s">
        <v>1259</v>
      </c>
      <c r="D491" s="96" t="s">
        <v>19</v>
      </c>
      <c r="E491" s="92" t="s">
        <v>21</v>
      </c>
      <c r="F491" s="114" t="s">
        <v>1171</v>
      </c>
      <c r="G491" s="94">
        <v>0</v>
      </c>
      <c r="H491" s="94">
        <v>2035.1</v>
      </c>
      <c r="I491" s="94">
        <v>2035.1</v>
      </c>
    </row>
    <row r="492" spans="1:9" s="98" customFormat="1" ht="60">
      <c r="A492" s="92" t="s">
        <v>1109</v>
      </c>
      <c r="B492" s="102">
        <v>27985750000116</v>
      </c>
      <c r="C492" s="110" t="s">
        <v>1260</v>
      </c>
      <c r="D492" s="96" t="s">
        <v>19</v>
      </c>
      <c r="E492" s="92" t="s">
        <v>21</v>
      </c>
      <c r="F492" s="114" t="s">
        <v>1172</v>
      </c>
      <c r="G492" s="94">
        <v>0</v>
      </c>
      <c r="H492" s="94">
        <v>32427</v>
      </c>
      <c r="I492" s="94">
        <v>32427</v>
      </c>
    </row>
    <row r="493" spans="1:9" s="98" customFormat="1" ht="15">
      <c r="A493" s="92" t="s">
        <v>1109</v>
      </c>
      <c r="B493" s="102">
        <v>27985750000116</v>
      </c>
      <c r="C493" s="110" t="s">
        <v>1261</v>
      </c>
      <c r="D493" s="96" t="s">
        <v>19</v>
      </c>
      <c r="E493" s="92" t="s">
        <v>21</v>
      </c>
      <c r="F493" s="114" t="s">
        <v>1173</v>
      </c>
      <c r="G493" s="94">
        <v>0</v>
      </c>
      <c r="H493" s="94">
        <v>6436</v>
      </c>
      <c r="I493" s="94">
        <v>6436</v>
      </c>
    </row>
    <row r="494" spans="1:9" s="98" customFormat="1" ht="15">
      <c r="A494" s="92" t="s">
        <v>1109</v>
      </c>
      <c r="B494" s="102">
        <v>27985750000116</v>
      </c>
      <c r="C494" s="110" t="s">
        <v>1262</v>
      </c>
      <c r="D494" s="96" t="s">
        <v>19</v>
      </c>
      <c r="E494" s="92" t="s">
        <v>21</v>
      </c>
      <c r="F494" s="114" t="s">
        <v>1174</v>
      </c>
      <c r="G494" s="94">
        <v>0</v>
      </c>
      <c r="H494" s="94">
        <v>3218</v>
      </c>
      <c r="I494" s="94">
        <v>3218</v>
      </c>
    </row>
    <row r="495" spans="1:9" s="98" customFormat="1" ht="15">
      <c r="A495" s="92" t="s">
        <v>1110</v>
      </c>
      <c r="B495" s="102">
        <v>33179565000137</v>
      </c>
      <c r="C495" s="88" t="s">
        <v>1263</v>
      </c>
      <c r="D495" s="111" t="s">
        <v>19</v>
      </c>
      <c r="E495" s="111" t="s">
        <v>21</v>
      </c>
      <c r="F495" s="114" t="s">
        <v>1175</v>
      </c>
      <c r="G495" s="94">
        <v>0</v>
      </c>
      <c r="H495" s="94">
        <v>76993.290000000008</v>
      </c>
      <c r="I495" s="94">
        <v>76993.290000000008</v>
      </c>
    </row>
    <row r="496" spans="1:9" s="98" customFormat="1" ht="75">
      <c r="A496" s="92" t="s">
        <v>102</v>
      </c>
      <c r="B496" s="92">
        <v>65149197000251</v>
      </c>
      <c r="C496" s="106" t="s">
        <v>332</v>
      </c>
      <c r="D496" s="96" t="s">
        <v>19</v>
      </c>
      <c r="E496" s="92" t="s">
        <v>267</v>
      </c>
      <c r="F496" s="104" t="s">
        <v>92</v>
      </c>
      <c r="G496" s="94">
        <v>0</v>
      </c>
      <c r="H496" s="94">
        <v>48412</v>
      </c>
      <c r="I496" s="94">
        <v>49000</v>
      </c>
    </row>
    <row r="497" spans="1:9" s="98" customFormat="1" ht="15">
      <c r="A497" s="92" t="s">
        <v>1115</v>
      </c>
      <c r="B497" s="102">
        <v>30746178000147</v>
      </c>
      <c r="C497" s="110" t="s">
        <v>1264</v>
      </c>
      <c r="D497" s="96" t="s">
        <v>19</v>
      </c>
      <c r="E497" s="92" t="s">
        <v>21</v>
      </c>
      <c r="F497" s="114" t="s">
        <v>1176</v>
      </c>
      <c r="G497" s="94">
        <v>0</v>
      </c>
      <c r="H497" s="94">
        <v>3593</v>
      </c>
      <c r="I497" s="94">
        <v>3593</v>
      </c>
    </row>
    <row r="498" spans="1:9" s="98" customFormat="1" ht="30">
      <c r="A498" s="92" t="s">
        <v>1116</v>
      </c>
      <c r="B498" s="102">
        <v>45030413000157</v>
      </c>
      <c r="C498" s="110" t="s">
        <v>1264</v>
      </c>
      <c r="D498" s="96" t="s">
        <v>19</v>
      </c>
      <c r="E498" s="92" t="s">
        <v>21</v>
      </c>
      <c r="F498" s="114" t="s">
        <v>1177</v>
      </c>
      <c r="G498" s="94">
        <v>0</v>
      </c>
      <c r="H498" s="94">
        <v>1129</v>
      </c>
      <c r="I498" s="94">
        <v>1129</v>
      </c>
    </row>
    <row r="499" spans="1:9" s="98" customFormat="1" ht="15">
      <c r="A499" s="92" t="s">
        <v>1117</v>
      </c>
      <c r="B499" s="102">
        <v>13482516000161</v>
      </c>
      <c r="C499" s="110" t="s">
        <v>1265</v>
      </c>
      <c r="D499" s="96" t="s">
        <v>19</v>
      </c>
      <c r="E499" s="92" t="s">
        <v>21</v>
      </c>
      <c r="F499" s="114" t="s">
        <v>1178</v>
      </c>
      <c r="G499" s="94">
        <v>0</v>
      </c>
      <c r="H499" s="94">
        <v>1259</v>
      </c>
      <c r="I499" s="94">
        <v>1259</v>
      </c>
    </row>
    <row r="500" spans="1:9" s="98" customFormat="1" ht="60">
      <c r="A500" s="92" t="s">
        <v>1095</v>
      </c>
      <c r="B500" s="102">
        <v>76535764000143</v>
      </c>
      <c r="C500" s="113" t="s">
        <v>1266</v>
      </c>
      <c r="D500" s="111" t="s">
        <v>19</v>
      </c>
      <c r="E500" s="111" t="s">
        <v>21</v>
      </c>
      <c r="F500" s="114" t="s">
        <v>1179</v>
      </c>
      <c r="G500" s="94">
        <v>0</v>
      </c>
      <c r="H500" s="94">
        <v>3362.28</v>
      </c>
      <c r="I500" s="94">
        <v>3362.28</v>
      </c>
    </row>
    <row r="501" spans="1:9" s="98" customFormat="1" ht="75">
      <c r="A501" s="92" t="s">
        <v>1115</v>
      </c>
      <c r="B501" s="102">
        <v>30746178000147</v>
      </c>
      <c r="C501" s="110" t="s">
        <v>1267</v>
      </c>
      <c r="D501" s="96" t="s">
        <v>19</v>
      </c>
      <c r="E501" s="92" t="s">
        <v>21</v>
      </c>
      <c r="F501" s="114" t="s">
        <v>1180</v>
      </c>
      <c r="G501" s="94">
        <v>0</v>
      </c>
      <c r="H501" s="94">
        <v>11380</v>
      </c>
      <c r="I501" s="94">
        <v>11380</v>
      </c>
    </row>
    <row r="502" spans="1:9" s="98" customFormat="1" ht="60">
      <c r="A502" s="92" t="s">
        <v>1116</v>
      </c>
      <c r="B502" s="102">
        <v>45030413000157</v>
      </c>
      <c r="C502" s="110" t="s">
        <v>1268</v>
      </c>
      <c r="D502" s="96" t="s">
        <v>19</v>
      </c>
      <c r="E502" s="92" t="s">
        <v>21</v>
      </c>
      <c r="F502" s="114" t="s">
        <v>1181</v>
      </c>
      <c r="G502" s="94">
        <v>0</v>
      </c>
      <c r="H502" s="94">
        <v>6774</v>
      </c>
      <c r="I502" s="94">
        <v>6774</v>
      </c>
    </row>
    <row r="503" spans="1:9" s="98" customFormat="1" ht="45">
      <c r="A503" s="92" t="s">
        <v>1109</v>
      </c>
      <c r="B503" s="102">
        <v>27985750000116</v>
      </c>
      <c r="C503" s="110" t="s">
        <v>1269</v>
      </c>
      <c r="D503" s="96" t="s">
        <v>19</v>
      </c>
      <c r="E503" s="92" t="s">
        <v>21</v>
      </c>
      <c r="F503" s="114" t="s">
        <v>1182</v>
      </c>
      <c r="G503" s="94">
        <v>0</v>
      </c>
      <c r="H503" s="94">
        <v>4590</v>
      </c>
      <c r="I503" s="94">
        <v>4590</v>
      </c>
    </row>
    <row r="504" spans="1:9" s="98" customFormat="1" ht="60">
      <c r="A504" s="92" t="s">
        <v>1114</v>
      </c>
      <c r="B504" s="102">
        <v>48199956000190</v>
      </c>
      <c r="C504" s="110" t="s">
        <v>1270</v>
      </c>
      <c r="D504" s="96" t="s">
        <v>19</v>
      </c>
      <c r="E504" s="92" t="s">
        <v>21</v>
      </c>
      <c r="F504" s="114" t="s">
        <v>1183</v>
      </c>
      <c r="G504" s="94">
        <v>0</v>
      </c>
      <c r="H504" s="94">
        <v>2035.1</v>
      </c>
      <c r="I504" s="94">
        <v>2035.1</v>
      </c>
    </row>
    <row r="505" spans="1:9" s="98" customFormat="1" ht="45">
      <c r="A505" s="92" t="s">
        <v>1115</v>
      </c>
      <c r="B505" s="102">
        <v>30746178000147</v>
      </c>
      <c r="C505" s="110" t="s">
        <v>1271</v>
      </c>
      <c r="D505" s="96" t="s">
        <v>19</v>
      </c>
      <c r="E505" s="92" t="s">
        <v>21</v>
      </c>
      <c r="F505" s="114" t="s">
        <v>1184</v>
      </c>
      <c r="G505" s="94">
        <v>0</v>
      </c>
      <c r="H505" s="94">
        <v>18839</v>
      </c>
      <c r="I505" s="94">
        <v>18839</v>
      </c>
    </row>
    <row r="506" spans="1:9" s="98" customFormat="1" ht="105">
      <c r="A506" s="92" t="s">
        <v>1102</v>
      </c>
      <c r="B506" s="102">
        <v>26605545000115</v>
      </c>
      <c r="C506" s="88" t="s">
        <v>1272</v>
      </c>
      <c r="D506" s="111" t="s">
        <v>12</v>
      </c>
      <c r="E506" s="111" t="s">
        <v>22</v>
      </c>
      <c r="F506" s="114" t="s">
        <v>1185</v>
      </c>
      <c r="G506" s="94">
        <v>0</v>
      </c>
      <c r="H506" s="94">
        <v>45500</v>
      </c>
      <c r="I506" s="94">
        <v>45500</v>
      </c>
    </row>
    <row r="507" spans="1:9" s="98" customFormat="1" ht="105">
      <c r="A507" s="92" t="s">
        <v>1102</v>
      </c>
      <c r="B507" s="102">
        <v>26605545000115</v>
      </c>
      <c r="C507" s="88" t="s">
        <v>1272</v>
      </c>
      <c r="D507" s="111" t="s">
        <v>12</v>
      </c>
      <c r="E507" s="111" t="s">
        <v>22</v>
      </c>
      <c r="F507" s="114" t="s">
        <v>1186</v>
      </c>
      <c r="G507" s="94">
        <v>0</v>
      </c>
      <c r="H507" s="94">
        <v>3900</v>
      </c>
      <c r="I507" s="94">
        <v>3900</v>
      </c>
    </row>
    <row r="508" spans="1:9" s="98" customFormat="1" ht="75">
      <c r="A508" s="92" t="s">
        <v>1118</v>
      </c>
      <c r="B508" s="102">
        <v>23863463000182</v>
      </c>
      <c r="C508" s="110" t="s">
        <v>1273</v>
      </c>
      <c r="D508" s="96" t="s">
        <v>19</v>
      </c>
      <c r="E508" s="92" t="s">
        <v>22</v>
      </c>
      <c r="F508" s="114" t="s">
        <v>1187</v>
      </c>
      <c r="G508" s="94">
        <v>0</v>
      </c>
      <c r="H508" s="94">
        <v>16022.4</v>
      </c>
      <c r="I508" s="94">
        <v>16022.4</v>
      </c>
    </row>
    <row r="509" spans="1:9" s="98" customFormat="1" ht="90">
      <c r="A509" s="92" t="s">
        <v>1116</v>
      </c>
      <c r="B509" s="102">
        <v>45030413000157</v>
      </c>
      <c r="C509" s="110" t="s">
        <v>1274</v>
      </c>
      <c r="D509" s="96" t="s">
        <v>19</v>
      </c>
      <c r="E509" s="92" t="s">
        <v>21</v>
      </c>
      <c r="F509" s="114" t="s">
        <v>1188</v>
      </c>
      <c r="G509" s="94">
        <v>0</v>
      </c>
      <c r="H509" s="94">
        <v>299</v>
      </c>
      <c r="I509" s="94">
        <v>299</v>
      </c>
    </row>
    <row r="510" spans="1:9" s="98" customFormat="1" ht="60">
      <c r="A510" s="92" t="s">
        <v>1115</v>
      </c>
      <c r="B510" s="102">
        <v>30746178000147</v>
      </c>
      <c r="C510" s="110" t="s">
        <v>1275</v>
      </c>
      <c r="D510" s="96" t="s">
        <v>19</v>
      </c>
      <c r="E510" s="92" t="s">
        <v>21</v>
      </c>
      <c r="F510" s="114" t="s">
        <v>1189</v>
      </c>
      <c r="G510" s="94">
        <v>0</v>
      </c>
      <c r="H510" s="94">
        <v>15493</v>
      </c>
      <c r="I510" s="94">
        <v>15493</v>
      </c>
    </row>
    <row r="511" spans="1:9" s="98" customFormat="1" ht="75">
      <c r="A511" s="92" t="s">
        <v>1119</v>
      </c>
      <c r="B511" s="102">
        <v>10855056000181</v>
      </c>
      <c r="C511" s="110" t="s">
        <v>1276</v>
      </c>
      <c r="D511" s="96" t="s">
        <v>19</v>
      </c>
      <c r="E511" s="92" t="s">
        <v>21</v>
      </c>
      <c r="F511" s="114" t="s">
        <v>1190</v>
      </c>
      <c r="G511" s="94">
        <v>0</v>
      </c>
      <c r="H511" s="94">
        <v>739</v>
      </c>
      <c r="I511" s="94">
        <v>739</v>
      </c>
    </row>
    <row r="512" spans="1:9" s="98" customFormat="1" ht="75">
      <c r="A512" s="92" t="s">
        <v>1120</v>
      </c>
      <c r="B512" s="102">
        <v>15615996000117</v>
      </c>
      <c r="C512" s="88" t="s">
        <v>1277</v>
      </c>
      <c r="D512" s="111" t="s">
        <v>12</v>
      </c>
      <c r="E512" s="111" t="s">
        <v>13</v>
      </c>
      <c r="F512" s="114" t="s">
        <v>1191</v>
      </c>
      <c r="G512" s="94">
        <v>0</v>
      </c>
      <c r="H512" s="94">
        <v>174000</v>
      </c>
      <c r="I512" s="94">
        <v>174000</v>
      </c>
    </row>
    <row r="513" spans="1:9" s="98" customFormat="1" ht="90">
      <c r="A513" s="92" t="s">
        <v>1121</v>
      </c>
      <c r="B513" s="102">
        <v>8228010000433</v>
      </c>
      <c r="C513" s="110" t="s">
        <v>1278</v>
      </c>
      <c r="D513" s="96" t="s">
        <v>19</v>
      </c>
      <c r="E513" s="92" t="s">
        <v>21</v>
      </c>
      <c r="F513" s="114" t="s">
        <v>1192</v>
      </c>
      <c r="G513" s="94">
        <v>0</v>
      </c>
      <c r="H513" s="94">
        <v>63850</v>
      </c>
      <c r="I513" s="94">
        <v>63850</v>
      </c>
    </row>
    <row r="514" spans="1:9" s="98" customFormat="1" ht="45">
      <c r="A514" s="92" t="s">
        <v>1122</v>
      </c>
      <c r="B514" s="102">
        <v>2437839000117</v>
      </c>
      <c r="C514" s="110" t="s">
        <v>1279</v>
      </c>
      <c r="D514" s="96" t="s">
        <v>19</v>
      </c>
      <c r="E514" s="92" t="s">
        <v>21</v>
      </c>
      <c r="F514" s="114" t="s">
        <v>1193</v>
      </c>
      <c r="G514" s="94">
        <v>0</v>
      </c>
      <c r="H514" s="94">
        <v>13731.7</v>
      </c>
      <c r="I514" s="94">
        <v>13731.7</v>
      </c>
    </row>
    <row r="515" spans="1:9" s="98" customFormat="1" ht="60">
      <c r="A515" s="92" t="s">
        <v>1116</v>
      </c>
      <c r="B515" s="102">
        <v>45030413000157</v>
      </c>
      <c r="C515" s="110" t="s">
        <v>1280</v>
      </c>
      <c r="D515" s="96" t="s">
        <v>19</v>
      </c>
      <c r="E515" s="92" t="s">
        <v>21</v>
      </c>
      <c r="F515" s="114" t="s">
        <v>1194</v>
      </c>
      <c r="G515" s="94">
        <v>0</v>
      </c>
      <c r="H515" s="94">
        <v>11374</v>
      </c>
      <c r="I515" s="94">
        <v>11374</v>
      </c>
    </row>
    <row r="516" spans="1:9" s="98" customFormat="1" ht="60">
      <c r="A516" s="92" t="s">
        <v>1115</v>
      </c>
      <c r="B516" s="102">
        <v>30746178000147</v>
      </c>
      <c r="C516" s="110" t="s">
        <v>1281</v>
      </c>
      <c r="D516" s="96" t="s">
        <v>19</v>
      </c>
      <c r="E516" s="92" t="s">
        <v>21</v>
      </c>
      <c r="F516" s="114" t="s">
        <v>1195</v>
      </c>
      <c r="G516" s="94">
        <v>0</v>
      </c>
      <c r="H516" s="94">
        <v>3399</v>
      </c>
      <c r="I516" s="94">
        <v>3399</v>
      </c>
    </row>
    <row r="517" spans="1:9" s="98" customFormat="1" ht="60">
      <c r="A517" s="92" t="s">
        <v>1116</v>
      </c>
      <c r="B517" s="102">
        <v>45030413000157</v>
      </c>
      <c r="C517" s="110" t="s">
        <v>1282</v>
      </c>
      <c r="D517" s="96" t="s">
        <v>19</v>
      </c>
      <c r="E517" s="92" t="s">
        <v>21</v>
      </c>
      <c r="F517" s="114" t="s">
        <v>1196</v>
      </c>
      <c r="G517" s="94">
        <v>0</v>
      </c>
      <c r="H517" s="94">
        <v>2760</v>
      </c>
      <c r="I517" s="94">
        <v>2760</v>
      </c>
    </row>
    <row r="518" spans="1:9" s="98" customFormat="1" ht="45">
      <c r="A518" s="92" t="s">
        <v>1109</v>
      </c>
      <c r="B518" s="102">
        <v>27985750000116</v>
      </c>
      <c r="C518" s="110" t="s">
        <v>1283</v>
      </c>
      <c r="D518" s="96" t="s">
        <v>19</v>
      </c>
      <c r="E518" s="92" t="s">
        <v>21</v>
      </c>
      <c r="F518" s="114" t="s">
        <v>1197</v>
      </c>
      <c r="G518" s="94">
        <v>0</v>
      </c>
      <c r="H518" s="94">
        <v>4590</v>
      </c>
      <c r="I518" s="94">
        <v>4590</v>
      </c>
    </row>
    <row r="519" spans="1:9" s="98" customFormat="1" ht="75">
      <c r="A519" s="92" t="s">
        <v>1123</v>
      </c>
      <c r="B519" s="102">
        <v>28388146000175</v>
      </c>
      <c r="C519" s="110" t="s">
        <v>1284</v>
      </c>
      <c r="D519" s="96" t="s">
        <v>19</v>
      </c>
      <c r="E519" s="92" t="s">
        <v>21</v>
      </c>
      <c r="F519" s="114" t="s">
        <v>1198</v>
      </c>
      <c r="G519" s="94">
        <v>0</v>
      </c>
      <c r="H519" s="94">
        <v>35188.120000000003</v>
      </c>
      <c r="I519" s="94">
        <v>35188.120000000003</v>
      </c>
    </row>
    <row r="520" spans="1:9" s="98" customFormat="1" ht="30">
      <c r="A520" s="92" t="s">
        <v>1124</v>
      </c>
      <c r="B520" s="102">
        <v>84111020000120</v>
      </c>
      <c r="C520" s="110" t="s">
        <v>1285</v>
      </c>
      <c r="D520" s="96" t="s">
        <v>19</v>
      </c>
      <c r="E520" s="92" t="s">
        <v>21</v>
      </c>
      <c r="F520" s="114" t="s">
        <v>1199</v>
      </c>
      <c r="G520" s="94">
        <v>0</v>
      </c>
      <c r="H520" s="94">
        <v>10046</v>
      </c>
      <c r="I520" s="94">
        <v>10046</v>
      </c>
    </row>
    <row r="521" spans="1:9" s="98" customFormat="1" ht="45">
      <c r="A521" s="92" t="s">
        <v>1115</v>
      </c>
      <c r="B521" s="102">
        <v>30746178000147</v>
      </c>
      <c r="C521" s="110" t="s">
        <v>1286</v>
      </c>
      <c r="D521" s="96" t="s">
        <v>19</v>
      </c>
      <c r="E521" s="92" t="s">
        <v>21</v>
      </c>
      <c r="F521" s="114" t="s">
        <v>1200</v>
      </c>
      <c r="G521" s="94">
        <v>0</v>
      </c>
      <c r="H521" s="94">
        <v>11380</v>
      </c>
      <c r="I521" s="94">
        <v>11380</v>
      </c>
    </row>
    <row r="522" spans="1:9" s="98" customFormat="1" ht="30">
      <c r="A522" s="92" t="s">
        <v>1125</v>
      </c>
      <c r="B522" s="102">
        <v>50184462000184</v>
      </c>
      <c r="C522" s="110" t="s">
        <v>1287</v>
      </c>
      <c r="D522" s="96" t="s">
        <v>19</v>
      </c>
      <c r="E522" s="92" t="s">
        <v>21</v>
      </c>
      <c r="F522" s="114" t="s">
        <v>1201</v>
      </c>
      <c r="G522" s="94">
        <v>0</v>
      </c>
      <c r="H522" s="94">
        <v>5338.96</v>
      </c>
      <c r="I522" s="94">
        <v>5338.96</v>
      </c>
    </row>
    <row r="523" spans="1:9" s="98" customFormat="1" ht="45">
      <c r="A523" s="92" t="s">
        <v>1126</v>
      </c>
      <c r="B523" s="102">
        <v>4003942000184</v>
      </c>
      <c r="C523" s="110" t="s">
        <v>1288</v>
      </c>
      <c r="D523" s="96" t="s">
        <v>19</v>
      </c>
      <c r="E523" s="92" t="s">
        <v>21</v>
      </c>
      <c r="F523" s="114" t="s">
        <v>1202</v>
      </c>
      <c r="G523" s="94">
        <v>0</v>
      </c>
      <c r="H523" s="94">
        <v>51418.93</v>
      </c>
      <c r="I523" s="94">
        <v>51418.93</v>
      </c>
    </row>
    <row r="524" spans="1:9" s="98" customFormat="1" ht="60">
      <c r="A524" s="92" t="s">
        <v>1109</v>
      </c>
      <c r="B524" s="102">
        <v>27985750000116</v>
      </c>
      <c r="C524" s="110" t="s">
        <v>1289</v>
      </c>
      <c r="D524" s="96" t="s">
        <v>19</v>
      </c>
      <c r="E524" s="92" t="s">
        <v>21</v>
      </c>
      <c r="F524" s="114" t="s">
        <v>1203</v>
      </c>
      <c r="G524" s="94">
        <v>0</v>
      </c>
      <c r="H524" s="94">
        <v>750</v>
      </c>
      <c r="I524" s="94">
        <v>750</v>
      </c>
    </row>
    <row r="525" spans="1:9" s="98" customFormat="1" ht="45">
      <c r="A525" s="92" t="s">
        <v>1127</v>
      </c>
      <c r="B525" s="102">
        <v>29301519000191</v>
      </c>
      <c r="C525" s="110" t="s">
        <v>1290</v>
      </c>
      <c r="D525" s="96" t="s">
        <v>19</v>
      </c>
      <c r="E525" s="92" t="s">
        <v>21</v>
      </c>
      <c r="F525" s="114" t="s">
        <v>1204</v>
      </c>
      <c r="G525" s="94">
        <v>0</v>
      </c>
      <c r="H525" s="94">
        <v>41548.6</v>
      </c>
      <c r="I525" s="94">
        <v>41548.6</v>
      </c>
    </row>
    <row r="526" spans="1:9" s="98" customFormat="1" ht="60">
      <c r="A526" s="92" t="s">
        <v>1128</v>
      </c>
      <c r="B526" s="102">
        <v>10583705000132</v>
      </c>
      <c r="C526" s="110" t="s">
        <v>1291</v>
      </c>
      <c r="D526" s="96" t="s">
        <v>19</v>
      </c>
      <c r="E526" s="92" t="s">
        <v>21</v>
      </c>
      <c r="F526" s="114" t="s">
        <v>1205</v>
      </c>
      <c r="G526" s="94">
        <v>0</v>
      </c>
      <c r="H526" s="94">
        <v>41610.46</v>
      </c>
      <c r="I526" s="94">
        <v>41610.46</v>
      </c>
    </row>
    <row r="527" spans="1:9" s="98" customFormat="1" ht="45">
      <c r="A527" s="92" t="s">
        <v>1124</v>
      </c>
      <c r="B527" s="102">
        <v>84111020000120</v>
      </c>
      <c r="C527" s="110" t="s">
        <v>1292</v>
      </c>
      <c r="D527" s="96" t="s">
        <v>19</v>
      </c>
      <c r="E527" s="92" t="s">
        <v>21</v>
      </c>
      <c r="F527" s="114" t="s">
        <v>1206</v>
      </c>
      <c r="G527" s="94">
        <v>0</v>
      </c>
      <c r="H527" s="94">
        <v>4941</v>
      </c>
      <c r="I527" s="94">
        <v>4941</v>
      </c>
    </row>
    <row r="528" spans="1:9" s="98" customFormat="1" ht="60">
      <c r="A528" s="92" t="s">
        <v>1116</v>
      </c>
      <c r="B528" s="102">
        <v>45030413000157</v>
      </c>
      <c r="C528" s="110" t="s">
        <v>1293</v>
      </c>
      <c r="D528" s="96" t="s">
        <v>19</v>
      </c>
      <c r="E528" s="92" t="s">
        <v>21</v>
      </c>
      <c r="F528" s="114" t="s">
        <v>1207</v>
      </c>
      <c r="G528" s="94">
        <v>0</v>
      </c>
      <c r="H528" s="94">
        <v>3387</v>
      </c>
      <c r="I528" s="94">
        <v>3387</v>
      </c>
    </row>
    <row r="529" spans="1:9" s="98" customFormat="1" ht="60">
      <c r="A529" s="92" t="s">
        <v>1119</v>
      </c>
      <c r="B529" s="102">
        <v>10855056000181</v>
      </c>
      <c r="C529" s="110" t="s">
        <v>1294</v>
      </c>
      <c r="D529" s="96" t="s">
        <v>19</v>
      </c>
      <c r="E529" s="92" t="s">
        <v>21</v>
      </c>
      <c r="F529" s="114" t="s">
        <v>1208</v>
      </c>
      <c r="G529" s="94">
        <v>0</v>
      </c>
      <c r="H529" s="94">
        <v>739</v>
      </c>
      <c r="I529" s="94">
        <v>739</v>
      </c>
    </row>
    <row r="530" spans="1:9" s="98" customFormat="1" ht="90">
      <c r="A530" s="92" t="s">
        <v>1129</v>
      </c>
      <c r="B530" s="102">
        <v>11699529000161</v>
      </c>
      <c r="C530" s="110" t="s">
        <v>1295</v>
      </c>
      <c r="D530" s="96" t="s">
        <v>19</v>
      </c>
      <c r="E530" s="92" t="s">
        <v>21</v>
      </c>
      <c r="F530" s="114" t="s">
        <v>1209</v>
      </c>
      <c r="G530" s="94">
        <v>0</v>
      </c>
      <c r="H530" s="94">
        <v>22000</v>
      </c>
      <c r="I530" s="94">
        <v>22000</v>
      </c>
    </row>
    <row r="531" spans="1:9" s="98" customFormat="1" ht="60">
      <c r="A531" s="92" t="s">
        <v>1116</v>
      </c>
      <c r="B531" s="102">
        <v>45030413000157</v>
      </c>
      <c r="C531" s="110" t="s">
        <v>1296</v>
      </c>
      <c r="D531" s="96" t="s">
        <v>19</v>
      </c>
      <c r="E531" s="92" t="s">
        <v>21</v>
      </c>
      <c r="F531" s="114" t="s">
        <v>1210</v>
      </c>
      <c r="G531" s="94">
        <v>0</v>
      </c>
      <c r="H531" s="94">
        <v>3387</v>
      </c>
      <c r="I531" s="94">
        <v>3387</v>
      </c>
    </row>
    <row r="532" spans="1:9" s="98" customFormat="1" ht="90">
      <c r="A532" s="92" t="s">
        <v>1130</v>
      </c>
      <c r="B532" s="102">
        <v>32674351000174</v>
      </c>
      <c r="C532" s="110" t="s">
        <v>1297</v>
      </c>
      <c r="D532" s="96" t="s">
        <v>19</v>
      </c>
      <c r="E532" s="92" t="s">
        <v>21</v>
      </c>
      <c r="F532" s="114" t="s">
        <v>1211</v>
      </c>
      <c r="G532" s="94">
        <v>0</v>
      </c>
      <c r="H532" s="94">
        <v>14550</v>
      </c>
      <c r="I532" s="94">
        <v>14550</v>
      </c>
    </row>
    <row r="533" spans="1:9" s="98" customFormat="1" ht="75">
      <c r="A533" s="92" t="s">
        <v>1116</v>
      </c>
      <c r="B533" s="102">
        <v>45030413000157</v>
      </c>
      <c r="C533" s="110" t="s">
        <v>1298</v>
      </c>
      <c r="D533" s="96" t="s">
        <v>19</v>
      </c>
      <c r="E533" s="92" t="s">
        <v>21</v>
      </c>
      <c r="F533" s="114" t="s">
        <v>1212</v>
      </c>
      <c r="G533" s="94">
        <v>0</v>
      </c>
      <c r="H533" s="94">
        <v>2760</v>
      </c>
      <c r="I533" s="94">
        <v>2760</v>
      </c>
    </row>
    <row r="534" spans="1:9" s="98" customFormat="1" ht="90">
      <c r="A534" s="92" t="s">
        <v>1131</v>
      </c>
      <c r="B534" s="102">
        <v>3984954000174</v>
      </c>
      <c r="C534" s="110" t="s">
        <v>1299</v>
      </c>
      <c r="D534" s="96" t="s">
        <v>12</v>
      </c>
      <c r="E534" s="92" t="s">
        <v>13</v>
      </c>
      <c r="F534" s="114" t="s">
        <v>1213</v>
      </c>
      <c r="G534" s="94">
        <v>0</v>
      </c>
      <c r="H534" s="94">
        <v>4180</v>
      </c>
      <c r="I534" s="94">
        <v>4180</v>
      </c>
    </row>
    <row r="535" spans="1:9" s="98" customFormat="1" ht="75">
      <c r="A535" s="92" t="s">
        <v>1132</v>
      </c>
      <c r="B535" s="102">
        <v>8491959000189</v>
      </c>
      <c r="C535" s="110" t="s">
        <v>1300</v>
      </c>
      <c r="D535" s="96" t="s">
        <v>19</v>
      </c>
      <c r="E535" s="92" t="s">
        <v>22</v>
      </c>
      <c r="F535" s="114" t="s">
        <v>1214</v>
      </c>
      <c r="G535" s="94">
        <v>0</v>
      </c>
      <c r="H535" s="94">
        <v>10478.120000000001</v>
      </c>
      <c r="I535" s="94">
        <v>10478.120000000001</v>
      </c>
    </row>
    <row r="536" spans="1:9" s="98" customFormat="1" ht="90">
      <c r="A536" s="92" t="s">
        <v>1133</v>
      </c>
      <c r="B536" s="102">
        <v>33574286287</v>
      </c>
      <c r="C536" s="110" t="s">
        <v>1301</v>
      </c>
      <c r="D536" s="96" t="s">
        <v>12</v>
      </c>
      <c r="E536" s="92" t="s">
        <v>34</v>
      </c>
      <c r="F536" s="114" t="s">
        <v>1215</v>
      </c>
      <c r="G536" s="94">
        <v>0</v>
      </c>
      <c r="H536" s="94">
        <v>1388.36</v>
      </c>
      <c r="I536" s="94">
        <v>1388.36</v>
      </c>
    </row>
    <row r="537" spans="1:9" s="98" customFormat="1" ht="30">
      <c r="A537" s="92" t="s">
        <v>1134</v>
      </c>
      <c r="B537" s="102">
        <v>29118694000148</v>
      </c>
      <c r="C537" s="110" t="s">
        <v>1302</v>
      </c>
      <c r="D537" s="96" t="s">
        <v>19</v>
      </c>
      <c r="E537" s="92" t="s">
        <v>22</v>
      </c>
      <c r="F537" s="114" t="s">
        <v>1216</v>
      </c>
      <c r="G537" s="94">
        <v>0</v>
      </c>
      <c r="H537" s="94">
        <v>3500</v>
      </c>
      <c r="I537" s="94">
        <v>3500</v>
      </c>
    </row>
    <row r="538" spans="1:9" s="98" customFormat="1" ht="105">
      <c r="A538" s="92" t="s">
        <v>1135</v>
      </c>
      <c r="B538" s="102">
        <v>26722189000110</v>
      </c>
      <c r="C538" s="88" t="s">
        <v>1303</v>
      </c>
      <c r="D538" s="111" t="s">
        <v>19</v>
      </c>
      <c r="E538" s="111" t="s">
        <v>21</v>
      </c>
      <c r="F538" s="114" t="s">
        <v>1217</v>
      </c>
      <c r="G538" s="94">
        <v>0</v>
      </c>
      <c r="H538" s="94">
        <v>36676.720000000001</v>
      </c>
      <c r="I538" s="94">
        <v>36676.720000000001</v>
      </c>
    </row>
    <row r="539" spans="1:9" s="98" customFormat="1" ht="45">
      <c r="A539" s="92" t="s">
        <v>1136</v>
      </c>
      <c r="B539" s="102">
        <v>3264927000127</v>
      </c>
      <c r="C539" s="110" t="s">
        <v>1304</v>
      </c>
      <c r="D539" s="96" t="s">
        <v>12</v>
      </c>
      <c r="E539" s="92" t="s">
        <v>34</v>
      </c>
      <c r="F539" s="114" t="s">
        <v>1218</v>
      </c>
      <c r="G539" s="94">
        <v>0</v>
      </c>
      <c r="H539" s="94">
        <v>2488.5300000000002</v>
      </c>
      <c r="I539" s="94">
        <v>2488.5300000000002</v>
      </c>
    </row>
    <row r="540" spans="1:9" s="98" customFormat="1" ht="90">
      <c r="A540" s="92" t="s">
        <v>1095</v>
      </c>
      <c r="B540" s="102">
        <v>76535764000143</v>
      </c>
      <c r="C540" s="88" t="s">
        <v>1305</v>
      </c>
      <c r="D540" s="111" t="s">
        <v>12</v>
      </c>
      <c r="E540" s="111" t="s">
        <v>22</v>
      </c>
      <c r="F540" s="114" t="s">
        <v>1219</v>
      </c>
      <c r="G540" s="94">
        <v>0</v>
      </c>
      <c r="H540" s="94">
        <v>6153.07</v>
      </c>
      <c r="I540" s="94">
        <v>6153.07</v>
      </c>
    </row>
    <row r="541" spans="1:9" s="98" customFormat="1" ht="90">
      <c r="A541" s="92" t="s">
        <v>1129</v>
      </c>
      <c r="B541" s="102">
        <v>11699529000161</v>
      </c>
      <c r="C541" s="110" t="s">
        <v>1306</v>
      </c>
      <c r="D541" s="96" t="s">
        <v>19</v>
      </c>
      <c r="E541" s="92" t="s">
        <v>21</v>
      </c>
      <c r="F541" s="114" t="s">
        <v>1220</v>
      </c>
      <c r="G541" s="94">
        <v>0</v>
      </c>
      <c r="H541" s="94">
        <v>36000</v>
      </c>
      <c r="I541" s="94">
        <v>36000</v>
      </c>
    </row>
    <row r="542" spans="1:9" s="98" customFormat="1" ht="45">
      <c r="A542" s="92" t="s">
        <v>1137</v>
      </c>
      <c r="B542" s="102">
        <v>6108422000161</v>
      </c>
      <c r="C542" s="110" t="s">
        <v>1307</v>
      </c>
      <c r="D542" s="96" t="s">
        <v>19</v>
      </c>
      <c r="E542" s="92" t="s">
        <v>21</v>
      </c>
      <c r="F542" s="114" t="s">
        <v>1221</v>
      </c>
      <c r="G542" s="94">
        <v>0</v>
      </c>
      <c r="H542" s="94">
        <v>3.15</v>
      </c>
      <c r="I542" s="94">
        <v>3.15</v>
      </c>
    </row>
    <row r="543" spans="1:9" s="98" customFormat="1" ht="75">
      <c r="A543" s="92" t="s">
        <v>1138</v>
      </c>
      <c r="B543" s="102">
        <v>44660577000103</v>
      </c>
      <c r="C543" s="110" t="s">
        <v>1308</v>
      </c>
      <c r="D543" s="96" t="s">
        <v>19</v>
      </c>
      <c r="E543" s="92" t="s">
        <v>21</v>
      </c>
      <c r="F543" s="114" t="s">
        <v>1222</v>
      </c>
      <c r="G543" s="94">
        <v>0</v>
      </c>
      <c r="H543" s="94">
        <v>1200</v>
      </c>
      <c r="I543" s="94">
        <v>1200</v>
      </c>
    </row>
    <row r="544" spans="1:9" s="98" customFormat="1" ht="75">
      <c r="A544" s="92" t="s">
        <v>1123</v>
      </c>
      <c r="B544" s="102">
        <v>28388146000175</v>
      </c>
      <c r="C544" s="110" t="s">
        <v>1309</v>
      </c>
      <c r="D544" s="96" t="s">
        <v>19</v>
      </c>
      <c r="E544" s="92" t="s">
        <v>21</v>
      </c>
      <c r="F544" s="114" t="s">
        <v>1223</v>
      </c>
      <c r="G544" s="94">
        <v>0</v>
      </c>
      <c r="H544" s="94">
        <v>67272.899999999994</v>
      </c>
      <c r="I544" s="94">
        <v>67272.899999999994</v>
      </c>
    </row>
    <row r="545" spans="1:9" s="98" customFormat="1" ht="75">
      <c r="A545" s="92" t="s">
        <v>1139</v>
      </c>
      <c r="B545" s="102">
        <v>7741892000120</v>
      </c>
      <c r="C545" s="110" t="s">
        <v>1310</v>
      </c>
      <c r="D545" s="96" t="s">
        <v>19</v>
      </c>
      <c r="E545" s="92" t="s">
        <v>21</v>
      </c>
      <c r="F545" s="114" t="s">
        <v>1224</v>
      </c>
      <c r="G545" s="94">
        <v>0</v>
      </c>
      <c r="H545" s="94">
        <v>4910.7700000000004</v>
      </c>
      <c r="I545" s="94">
        <v>4910.7700000000004</v>
      </c>
    </row>
    <row r="546" spans="1:9" s="98" customFormat="1" ht="75">
      <c r="A546" s="92" t="s">
        <v>1123</v>
      </c>
      <c r="B546" s="102">
        <v>28388146000175</v>
      </c>
      <c r="C546" s="110" t="s">
        <v>1311</v>
      </c>
      <c r="D546" s="96" t="s">
        <v>19</v>
      </c>
      <c r="E546" s="92" t="s">
        <v>21</v>
      </c>
      <c r="F546" s="114" t="s">
        <v>1225</v>
      </c>
      <c r="G546" s="94">
        <v>0</v>
      </c>
      <c r="H546" s="94">
        <v>53028</v>
      </c>
      <c r="I546" s="94">
        <v>53028</v>
      </c>
    </row>
    <row r="547" spans="1:9" s="98" customFormat="1" ht="75">
      <c r="A547" s="92" t="s">
        <v>1139</v>
      </c>
      <c r="B547" s="102">
        <v>7741892000120</v>
      </c>
      <c r="C547" s="110" t="s">
        <v>1312</v>
      </c>
      <c r="D547" s="96" t="s">
        <v>19</v>
      </c>
      <c r="E547" s="92" t="s">
        <v>21</v>
      </c>
      <c r="F547" s="114" t="s">
        <v>1226</v>
      </c>
      <c r="G547" s="94">
        <v>0</v>
      </c>
      <c r="H547" s="94">
        <v>5240.72</v>
      </c>
      <c r="I547" s="94">
        <v>5240.72</v>
      </c>
    </row>
    <row r="548" spans="1:9" s="98" customFormat="1" ht="75">
      <c r="A548" s="92" t="s">
        <v>1140</v>
      </c>
      <c r="B548" s="102">
        <v>57142978000105</v>
      </c>
      <c r="C548" s="110" t="s">
        <v>1313</v>
      </c>
      <c r="D548" s="96" t="s">
        <v>12</v>
      </c>
      <c r="E548" s="92" t="s">
        <v>22</v>
      </c>
      <c r="F548" s="114" t="s">
        <v>1227</v>
      </c>
      <c r="G548" s="94">
        <v>0</v>
      </c>
      <c r="H548" s="94">
        <v>100170.6</v>
      </c>
      <c r="I548" s="94">
        <v>100170.6</v>
      </c>
    </row>
    <row r="549" spans="1:9" s="98" customFormat="1" ht="60">
      <c r="A549" s="92" t="s">
        <v>1141</v>
      </c>
      <c r="B549" s="102">
        <v>4986163000146</v>
      </c>
      <c r="C549" s="110" t="s">
        <v>1314</v>
      </c>
      <c r="D549" s="96" t="s">
        <v>12</v>
      </c>
      <c r="E549" s="92" t="s">
        <v>34</v>
      </c>
      <c r="F549" s="114" t="s">
        <v>1228</v>
      </c>
      <c r="G549" s="94">
        <v>0</v>
      </c>
      <c r="H549" s="94">
        <v>506635.45</v>
      </c>
      <c r="I549" s="94">
        <v>506635.45</v>
      </c>
    </row>
    <row r="550" spans="1:9" s="98" customFormat="1" ht="60">
      <c r="A550" s="92" t="s">
        <v>1141</v>
      </c>
      <c r="B550" s="102">
        <v>4986163000146</v>
      </c>
      <c r="C550" s="110" t="s">
        <v>1315</v>
      </c>
      <c r="D550" s="96" t="s">
        <v>12</v>
      </c>
      <c r="E550" s="92" t="s">
        <v>34</v>
      </c>
      <c r="F550" s="114" t="s">
        <v>1229</v>
      </c>
      <c r="G550" s="94">
        <v>0</v>
      </c>
      <c r="H550" s="94">
        <v>146354.23999999999</v>
      </c>
      <c r="I550" s="94">
        <v>146354.23999999999</v>
      </c>
    </row>
    <row r="551" spans="1:9" s="98" customFormat="1" ht="60">
      <c r="A551" s="92" t="s">
        <v>1141</v>
      </c>
      <c r="B551" s="102">
        <v>4986163000146</v>
      </c>
      <c r="C551" s="110" t="s">
        <v>1316</v>
      </c>
      <c r="D551" s="96" t="s">
        <v>12</v>
      </c>
      <c r="E551" s="92" t="s">
        <v>34</v>
      </c>
      <c r="F551" s="114" t="s">
        <v>1230</v>
      </c>
      <c r="G551" s="94">
        <v>0</v>
      </c>
      <c r="H551" s="94">
        <v>35400.03</v>
      </c>
      <c r="I551" s="94">
        <v>35400.03</v>
      </c>
    </row>
    <row r="552" spans="1:9" s="98" customFormat="1" ht="60">
      <c r="A552" s="92" t="s">
        <v>1141</v>
      </c>
      <c r="B552" s="102">
        <v>4986163000146</v>
      </c>
      <c r="C552" s="110" t="s">
        <v>1317</v>
      </c>
      <c r="D552" s="96" t="s">
        <v>12</v>
      </c>
      <c r="E552" s="92" t="s">
        <v>34</v>
      </c>
      <c r="F552" s="114" t="s">
        <v>1231</v>
      </c>
      <c r="G552" s="94">
        <v>0</v>
      </c>
      <c r="H552" s="94">
        <v>25990.92</v>
      </c>
      <c r="I552" s="94">
        <v>25990.92</v>
      </c>
    </row>
    <row r="553" spans="1:9">
      <c r="A553" s="81" t="s">
        <v>95</v>
      </c>
      <c r="B553" s="82"/>
      <c r="C553" s="83"/>
      <c r="D553" s="84"/>
      <c r="E553" s="84"/>
      <c r="F553" s="84"/>
      <c r="G553" s="85">
        <f>SUM(G456:G552)</f>
        <v>0</v>
      </c>
      <c r="H553" s="85">
        <f t="shared" ref="H553:I553" si="1">SUM(H456:H552)</f>
        <v>2341939.64</v>
      </c>
      <c r="I553" s="85">
        <f t="shared" si="1"/>
        <v>2993412.7800000007</v>
      </c>
    </row>
    <row r="554" spans="1:9">
      <c r="A554" s="65"/>
      <c r="B554" s="65"/>
      <c r="C554" s="66"/>
      <c r="D554" s="67"/>
      <c r="E554" s="67"/>
      <c r="F554" s="67"/>
      <c r="G554" s="68"/>
      <c r="H554" s="31"/>
    </row>
    <row r="555" spans="1:9">
      <c r="A555" s="29" t="s">
        <v>106</v>
      </c>
      <c r="B555" s="29"/>
      <c r="C555" s="29"/>
      <c r="D555" s="30"/>
      <c r="E555" s="30"/>
      <c r="F555" s="30"/>
      <c r="G555" s="29"/>
      <c r="H555" s="31"/>
      <c r="I555" s="29"/>
    </row>
    <row r="556" spans="1:9" ht="31.5">
      <c r="A556" s="70" t="s">
        <v>2</v>
      </c>
      <c r="B556" s="70" t="s">
        <v>3</v>
      </c>
      <c r="C556" s="71" t="s">
        <v>4</v>
      </c>
      <c r="D556" s="70" t="s">
        <v>5</v>
      </c>
      <c r="E556" s="70" t="s">
        <v>6</v>
      </c>
      <c r="F556" s="70" t="s">
        <v>97</v>
      </c>
      <c r="G556" s="70" t="s">
        <v>107</v>
      </c>
      <c r="H556" s="89" t="s">
        <v>108</v>
      </c>
      <c r="I556" s="89" t="s">
        <v>109</v>
      </c>
    </row>
    <row r="557" spans="1:9">
      <c r="A557" s="92" t="s">
        <v>36</v>
      </c>
      <c r="B557" s="93">
        <v>34028316000103</v>
      </c>
      <c r="C557" s="88" t="s">
        <v>333</v>
      </c>
      <c r="D557" s="96" t="s">
        <v>12</v>
      </c>
      <c r="E557" s="92" t="s">
        <v>22</v>
      </c>
      <c r="F557" s="131" t="s">
        <v>334</v>
      </c>
      <c r="G557" s="73">
        <v>121635.2</v>
      </c>
      <c r="H557" s="63">
        <v>0</v>
      </c>
      <c r="I557" s="73">
        <v>0</v>
      </c>
    </row>
    <row r="558" spans="1:9">
      <c r="A558" s="74" t="s">
        <v>95</v>
      </c>
      <c r="B558" s="75"/>
      <c r="C558" s="76"/>
      <c r="D558" s="77"/>
      <c r="E558" s="77"/>
      <c r="F558" s="77"/>
      <c r="G558" s="90">
        <f>SUM(G557:G557)</f>
        <v>121635.2</v>
      </c>
      <c r="H558" s="90">
        <f>SUM(H557:H557)</f>
        <v>0</v>
      </c>
      <c r="I558" s="90">
        <f>SUM(I557:I557)</f>
        <v>0</v>
      </c>
    </row>
    <row r="559" spans="1:9">
      <c r="A559" s="65"/>
      <c r="B559" s="65"/>
      <c r="D559" s="67"/>
      <c r="E559" s="67"/>
      <c r="F559" s="67"/>
      <c r="G559" s="65"/>
      <c r="H559" s="31"/>
    </row>
    <row r="560" spans="1:9">
      <c r="A560" s="125" t="str">
        <f>A2</f>
        <v>FEVEREIRO/2024</v>
      </c>
      <c r="B560" s="126"/>
      <c r="C560" s="126"/>
      <c r="D560" s="126"/>
      <c r="E560" s="126"/>
      <c r="F560" s="126"/>
      <c r="G560" s="126"/>
      <c r="H560" s="126"/>
      <c r="I560" s="126"/>
    </row>
    <row r="561" spans="1:9" ht="31.5">
      <c r="A561" s="28" t="s">
        <v>110</v>
      </c>
      <c r="B561" s="28"/>
      <c r="C561" s="28"/>
      <c r="D561" s="28"/>
      <c r="E561" s="28"/>
      <c r="F561" s="28"/>
      <c r="G561" s="28"/>
      <c r="H561" s="28"/>
      <c r="I561" s="28"/>
    </row>
    <row r="562" spans="1:9">
      <c r="A562" s="70" t="s">
        <v>2</v>
      </c>
      <c r="B562" s="70" t="s">
        <v>3</v>
      </c>
      <c r="C562" s="71" t="s">
        <v>4</v>
      </c>
      <c r="D562" s="70" t="s">
        <v>5</v>
      </c>
      <c r="E562" s="70" t="s">
        <v>6</v>
      </c>
      <c r="F562" s="70" t="s">
        <v>97</v>
      </c>
      <c r="G562" s="70" t="s">
        <v>98</v>
      </c>
      <c r="H562" s="70" t="s">
        <v>98</v>
      </c>
      <c r="I562" s="70" t="s">
        <v>10</v>
      </c>
    </row>
    <row r="563" spans="1:9" ht="20.25">
      <c r="A563" s="119" t="s">
        <v>111</v>
      </c>
      <c r="B563" s="120"/>
      <c r="C563" s="120"/>
      <c r="D563" s="120"/>
      <c r="E563" s="120"/>
      <c r="F563" s="120"/>
      <c r="G563" s="120"/>
      <c r="H563" s="120"/>
      <c r="I563" s="121"/>
    </row>
    <row r="564" spans="1:9" s="64" customFormat="1" ht="23.25">
      <c r="A564" s="74" t="s">
        <v>95</v>
      </c>
      <c r="B564" s="75"/>
      <c r="C564" s="76"/>
      <c r="D564" s="77"/>
      <c r="E564" s="77"/>
      <c r="F564" s="77"/>
      <c r="G564" s="78">
        <f>SUM(G563:G563)</f>
        <v>0</v>
      </c>
      <c r="H564" s="79">
        <f>SUM(H563:H563)</f>
        <v>0</v>
      </c>
      <c r="I564" s="78">
        <f>SUM(I563:I563)</f>
        <v>0</v>
      </c>
    </row>
    <row r="565" spans="1:9">
      <c r="B565" s="28"/>
      <c r="C565" s="29"/>
      <c r="D565" s="30"/>
      <c r="E565" s="30"/>
      <c r="F565" s="30"/>
      <c r="G565" s="28"/>
      <c r="H565" s="31"/>
      <c r="I565" s="28"/>
    </row>
    <row r="566" spans="1:9">
      <c r="A566" s="117" t="s">
        <v>112</v>
      </c>
      <c r="B566" s="117"/>
      <c r="C566" s="117"/>
      <c r="D566" s="30"/>
      <c r="E566" s="30"/>
      <c r="F566" s="30"/>
      <c r="G566" s="28"/>
      <c r="H566" s="31"/>
      <c r="I566" s="28"/>
    </row>
    <row r="567" spans="1:9">
      <c r="A567" s="118"/>
      <c r="B567" s="118"/>
      <c r="C567" s="118"/>
      <c r="D567" s="30"/>
      <c r="E567" s="30"/>
      <c r="F567" s="30"/>
      <c r="G567" s="29"/>
      <c r="H567" s="31"/>
      <c r="I567" s="29"/>
    </row>
    <row r="568" spans="1:9">
      <c r="A568" s="70" t="s">
        <v>2</v>
      </c>
      <c r="B568" s="70" t="s">
        <v>3</v>
      </c>
      <c r="C568" s="71" t="s">
        <v>4</v>
      </c>
      <c r="D568" s="70" t="s">
        <v>5</v>
      </c>
      <c r="E568" s="70" t="s">
        <v>6</v>
      </c>
      <c r="F568" s="70" t="s">
        <v>97</v>
      </c>
      <c r="G568" s="70" t="s">
        <v>98</v>
      </c>
      <c r="H568" s="72" t="s">
        <v>9</v>
      </c>
      <c r="I568" s="70" t="s">
        <v>10</v>
      </c>
    </row>
    <row r="569" spans="1:9" ht="20.25">
      <c r="A569" s="119" t="s">
        <v>111</v>
      </c>
      <c r="B569" s="120"/>
      <c r="C569" s="120"/>
      <c r="D569" s="120"/>
      <c r="E569" s="120"/>
      <c r="F569" s="120"/>
      <c r="G569" s="120"/>
      <c r="H569" s="120"/>
      <c r="I569" s="121"/>
    </row>
    <row r="570" spans="1:9">
      <c r="A570" s="74" t="s">
        <v>95</v>
      </c>
      <c r="B570" s="75"/>
      <c r="C570" s="76"/>
      <c r="D570" s="77"/>
      <c r="E570" s="77"/>
      <c r="F570" s="77"/>
      <c r="G570" s="80">
        <f>SUM(G569:G569)</f>
        <v>0</v>
      </c>
      <c r="H570" s="79">
        <f>SUM(H569:H569)</f>
        <v>0</v>
      </c>
      <c r="I570" s="80">
        <f>SUM(I569:I569)</f>
        <v>0</v>
      </c>
    </row>
    <row r="571" spans="1:9">
      <c r="B571" s="28"/>
      <c r="C571" s="29"/>
      <c r="D571" s="30"/>
      <c r="E571" s="30"/>
      <c r="F571" s="30"/>
      <c r="G571" s="28"/>
      <c r="H571" s="31"/>
      <c r="I571" s="28"/>
    </row>
    <row r="572" spans="1:9">
      <c r="A572" s="29" t="s">
        <v>106</v>
      </c>
      <c r="B572" s="29"/>
      <c r="C572" s="29"/>
      <c r="D572" s="30"/>
      <c r="E572" s="30"/>
      <c r="F572" s="30"/>
      <c r="G572" s="29"/>
      <c r="H572" s="31"/>
      <c r="I572" s="29"/>
    </row>
    <row r="573" spans="1:9">
      <c r="A573" s="70" t="s">
        <v>2</v>
      </c>
      <c r="B573" s="70" t="s">
        <v>3</v>
      </c>
      <c r="C573" s="71" t="s">
        <v>4</v>
      </c>
      <c r="D573" s="70" t="s">
        <v>5</v>
      </c>
      <c r="E573" s="70" t="s">
        <v>6</v>
      </c>
      <c r="F573" s="70" t="s">
        <v>97</v>
      </c>
      <c r="G573" s="70" t="s">
        <v>98</v>
      </c>
      <c r="H573" s="72" t="s">
        <v>9</v>
      </c>
      <c r="I573" s="70" t="s">
        <v>10</v>
      </c>
    </row>
    <row r="574" spans="1:9" ht="20.25">
      <c r="A574" s="119" t="s">
        <v>111</v>
      </c>
      <c r="B574" s="120"/>
      <c r="C574" s="120"/>
      <c r="D574" s="120"/>
      <c r="E574" s="120"/>
      <c r="F574" s="120"/>
      <c r="G574" s="120"/>
      <c r="H574" s="120"/>
      <c r="I574" s="121"/>
    </row>
    <row r="575" spans="1:9">
      <c r="A575" s="74" t="s">
        <v>95</v>
      </c>
      <c r="B575" s="75"/>
      <c r="C575" s="76"/>
      <c r="D575" s="77"/>
      <c r="E575" s="77"/>
      <c r="F575" s="77"/>
      <c r="G575" s="80">
        <f>SUBTOTAL(9,G574:G574)</f>
        <v>0</v>
      </c>
      <c r="H575" s="79">
        <f>SUM(H571:H574)</f>
        <v>0</v>
      </c>
      <c r="I575" s="80">
        <v>0</v>
      </c>
    </row>
    <row r="576" spans="1:9" s="69" customFormat="1">
      <c r="A576" s="21"/>
      <c r="B576" s="21"/>
      <c r="C576" s="42"/>
      <c r="D576" s="43"/>
      <c r="E576" s="43"/>
      <c r="F576" s="43"/>
      <c r="G576" s="21"/>
      <c r="H576" s="44"/>
      <c r="I576" s="21"/>
    </row>
    <row r="577" spans="1:9">
      <c r="H577" s="44"/>
    </row>
    <row r="578" spans="1:9">
      <c r="H578" s="44"/>
    </row>
    <row r="579" spans="1:9">
      <c r="A579" s="125" t="str">
        <f>A2</f>
        <v>FEVEREIRO/2024</v>
      </c>
      <c r="B579" s="126"/>
      <c r="C579" s="126"/>
      <c r="D579" s="126"/>
      <c r="E579" s="126"/>
      <c r="F579" s="126"/>
      <c r="G579" s="126"/>
      <c r="H579" s="126"/>
      <c r="I579" s="126"/>
    </row>
    <row r="580" spans="1:9" ht="31.5">
      <c r="A580" s="28" t="s">
        <v>113</v>
      </c>
      <c r="B580" s="28"/>
      <c r="C580" s="28"/>
      <c r="D580" s="28"/>
      <c r="E580" s="28"/>
      <c r="F580" s="28"/>
      <c r="G580" s="28"/>
      <c r="H580" s="28"/>
      <c r="I580" s="28"/>
    </row>
    <row r="581" spans="1:9">
      <c r="A581" s="70" t="s">
        <v>2</v>
      </c>
      <c r="B581" s="70" t="s">
        <v>3</v>
      </c>
      <c r="C581" s="71" t="s">
        <v>4</v>
      </c>
      <c r="D581" s="70" t="s">
        <v>5</v>
      </c>
      <c r="E581" s="70" t="s">
        <v>6</v>
      </c>
      <c r="F581" s="70" t="s">
        <v>97</v>
      </c>
      <c r="G581" s="70" t="s">
        <v>98</v>
      </c>
      <c r="H581" s="72" t="s">
        <v>9</v>
      </c>
      <c r="I581" s="70" t="s">
        <v>10</v>
      </c>
    </row>
    <row r="582" spans="1:9" ht="20.25">
      <c r="A582" s="119" t="s">
        <v>111</v>
      </c>
      <c r="B582" s="120"/>
      <c r="C582" s="120"/>
      <c r="D582" s="120"/>
      <c r="E582" s="120"/>
      <c r="F582" s="120"/>
      <c r="G582" s="120"/>
      <c r="H582" s="120"/>
      <c r="I582" s="121"/>
    </row>
    <row r="583" spans="1:9">
      <c r="A583" s="74" t="s">
        <v>95</v>
      </c>
      <c r="B583" s="75"/>
      <c r="C583" s="76"/>
      <c r="D583" s="77"/>
      <c r="E583" s="77"/>
      <c r="F583" s="77"/>
      <c r="G583" s="78">
        <f>SUM(G582:G582)</f>
        <v>0</v>
      </c>
      <c r="H583" s="79">
        <f>SUM(H582:H582)</f>
        <v>0</v>
      </c>
      <c r="I583" s="78">
        <f>SUM(I582:I582)</f>
        <v>0</v>
      </c>
    </row>
    <row r="584" spans="1:9">
      <c r="B584" s="28"/>
      <c r="C584" s="29"/>
      <c r="D584" s="30"/>
      <c r="E584" s="30"/>
      <c r="F584" s="30"/>
      <c r="G584" s="28"/>
      <c r="H584" s="31"/>
      <c r="I584" s="28"/>
    </row>
    <row r="585" spans="1:9">
      <c r="A585" s="117" t="s">
        <v>112</v>
      </c>
      <c r="B585" s="117"/>
      <c r="C585" s="117"/>
      <c r="D585" s="30"/>
      <c r="E585" s="30"/>
      <c r="F585" s="30"/>
      <c r="G585" s="28"/>
      <c r="H585" s="31"/>
      <c r="I585" s="28"/>
    </row>
    <row r="586" spans="1:9">
      <c r="A586" s="128"/>
      <c r="B586" s="128"/>
      <c r="C586" s="128"/>
      <c r="D586" s="30"/>
      <c r="E586" s="30"/>
      <c r="F586" s="30"/>
      <c r="G586" s="29"/>
      <c r="H586" s="31"/>
      <c r="I586" s="29"/>
    </row>
    <row r="587" spans="1:9">
      <c r="A587" s="32" t="s">
        <v>2</v>
      </c>
      <c r="B587" s="32" t="s">
        <v>3</v>
      </c>
      <c r="C587" s="33" t="s">
        <v>4</v>
      </c>
      <c r="D587" s="32" t="s">
        <v>5</v>
      </c>
      <c r="E587" s="32" t="s">
        <v>6</v>
      </c>
      <c r="F587" s="32" t="s">
        <v>97</v>
      </c>
      <c r="G587" s="32" t="s">
        <v>98</v>
      </c>
      <c r="H587" s="34" t="s">
        <v>9</v>
      </c>
      <c r="I587" s="35" t="s">
        <v>10</v>
      </c>
    </row>
    <row r="588" spans="1:9" ht="20.25">
      <c r="A588" s="119" t="s">
        <v>111</v>
      </c>
      <c r="B588" s="120"/>
      <c r="C588" s="120"/>
      <c r="D588" s="120"/>
      <c r="E588" s="120"/>
      <c r="F588" s="120"/>
      <c r="G588" s="120"/>
      <c r="H588" s="120"/>
      <c r="I588" s="121"/>
    </row>
    <row r="589" spans="1:9">
      <c r="A589" s="23" t="s">
        <v>95</v>
      </c>
      <c r="B589" s="24"/>
      <c r="C589" s="25"/>
      <c r="D589" s="26"/>
      <c r="E589" s="26"/>
      <c r="F589" s="26"/>
      <c r="G589" s="36">
        <f>SUM(G588:G588)</f>
        <v>0</v>
      </c>
      <c r="H589" s="37">
        <f>SUM(H588:H588)</f>
        <v>0</v>
      </c>
      <c r="I589" s="36">
        <f>SUM(I588:I588)</f>
        <v>0</v>
      </c>
    </row>
    <row r="590" spans="1:9">
      <c r="B590" s="28"/>
      <c r="C590" s="29"/>
      <c r="D590" s="30"/>
      <c r="E590" s="30"/>
      <c r="F590" s="30"/>
      <c r="G590" s="28"/>
      <c r="H590" s="31"/>
      <c r="I590" s="28"/>
    </row>
    <row r="591" spans="1:9">
      <c r="A591" s="38" t="s">
        <v>106</v>
      </c>
      <c r="B591" s="38"/>
      <c r="C591" s="38"/>
      <c r="D591" s="39"/>
      <c r="E591" s="39"/>
      <c r="F591" s="39"/>
      <c r="G591" s="38"/>
      <c r="H591" s="40"/>
      <c r="I591" s="41"/>
    </row>
    <row r="592" spans="1:9">
      <c r="A592" s="32" t="s">
        <v>2</v>
      </c>
      <c r="B592" s="32" t="s">
        <v>3</v>
      </c>
      <c r="C592" s="33" t="s">
        <v>4</v>
      </c>
      <c r="D592" s="32" t="s">
        <v>5</v>
      </c>
      <c r="E592" s="32" t="s">
        <v>6</v>
      </c>
      <c r="F592" s="32" t="s">
        <v>97</v>
      </c>
      <c r="G592" s="32" t="s">
        <v>98</v>
      </c>
      <c r="H592" s="34" t="s">
        <v>9</v>
      </c>
      <c r="I592" s="22" t="s">
        <v>10</v>
      </c>
    </row>
    <row r="593" spans="1:9" ht="20.25">
      <c r="A593" s="119" t="s">
        <v>111</v>
      </c>
      <c r="B593" s="120"/>
      <c r="C593" s="120"/>
      <c r="D593" s="120"/>
      <c r="E593" s="120"/>
      <c r="F593" s="120"/>
      <c r="G593" s="120"/>
      <c r="H593" s="120"/>
      <c r="I593" s="121"/>
    </row>
    <row r="594" spans="1:9">
      <c r="A594" s="23" t="s">
        <v>95</v>
      </c>
      <c r="B594" s="24"/>
      <c r="C594" s="25"/>
      <c r="D594" s="26"/>
      <c r="E594" s="26"/>
      <c r="F594" s="26"/>
      <c r="G594" s="36">
        <f>SUBTOTAL(9,G593:G593)</f>
        <v>0</v>
      </c>
      <c r="H594" s="27">
        <f>SUM(H590:H593)</f>
        <v>0</v>
      </c>
      <c r="I594" s="36">
        <f>SUM(I590:I593)</f>
        <v>0</v>
      </c>
    </row>
    <row r="596" spans="1:9">
      <c r="A596" s="45"/>
      <c r="B596" s="45"/>
      <c r="C596" s="45"/>
      <c r="D596" s="46"/>
      <c r="E596" s="46"/>
      <c r="F596" s="46"/>
      <c r="G596" s="47"/>
      <c r="H596" s="48"/>
      <c r="I596" s="47"/>
    </row>
    <row r="597" spans="1:9">
      <c r="A597" s="45"/>
      <c r="B597" s="45"/>
      <c r="C597" s="45"/>
      <c r="D597" s="49"/>
      <c r="E597" s="49"/>
      <c r="F597" s="49"/>
      <c r="G597" s="50"/>
      <c r="H597" s="15"/>
      <c r="I597" s="16" t="str">
        <f>A2</f>
        <v>FEVEREIRO/2024</v>
      </c>
    </row>
    <row r="598" spans="1:9">
      <c r="A598" s="32" t="s">
        <v>114</v>
      </c>
      <c r="B598" s="32"/>
      <c r="C598" s="33"/>
      <c r="D598" s="32"/>
      <c r="E598" s="32"/>
      <c r="F598" s="32"/>
      <c r="G598" s="32" t="s">
        <v>98</v>
      </c>
      <c r="H598" s="35" t="s">
        <v>9</v>
      </c>
      <c r="I598" s="35" t="s">
        <v>10</v>
      </c>
    </row>
    <row r="599" spans="1:9">
      <c r="A599" s="49" t="s">
        <v>1</v>
      </c>
      <c r="B599" s="49"/>
      <c r="C599" s="50"/>
      <c r="D599" s="49"/>
      <c r="E599" s="49"/>
      <c r="F599" s="49"/>
      <c r="G599" s="51"/>
    </row>
    <row r="600" spans="1:9">
      <c r="A600" s="129" t="s">
        <v>115</v>
      </c>
      <c r="B600" s="129"/>
      <c r="C600" s="129"/>
      <c r="G600" s="52">
        <f>G451</f>
        <v>97422909.530000046</v>
      </c>
      <c r="H600" s="52">
        <f>H451</f>
        <v>64967215.68999996</v>
      </c>
      <c r="I600" s="52">
        <f>I451</f>
        <v>66810800.409999974</v>
      </c>
    </row>
    <row r="601" spans="1:9">
      <c r="A601" s="129" t="s">
        <v>116</v>
      </c>
      <c r="B601" s="129"/>
      <c r="C601" s="129"/>
      <c r="G601" s="52">
        <f>G553</f>
        <v>0</v>
      </c>
      <c r="H601" s="52">
        <f>H553</f>
        <v>2341939.64</v>
      </c>
      <c r="I601" s="52">
        <f>I553</f>
        <v>2993412.7800000007</v>
      </c>
    </row>
    <row r="602" spans="1:9">
      <c r="A602" s="129" t="s">
        <v>117</v>
      </c>
      <c r="B602" s="129"/>
      <c r="C602" s="129"/>
      <c r="G602" s="52">
        <f>G558</f>
        <v>121635.2</v>
      </c>
      <c r="H602" s="52">
        <f>H558</f>
        <v>0</v>
      </c>
      <c r="I602" s="52">
        <f>I558</f>
        <v>0</v>
      </c>
    </row>
    <row r="603" spans="1:9">
      <c r="A603" s="53"/>
      <c r="B603" s="54"/>
      <c r="C603" s="53"/>
      <c r="D603" s="55"/>
      <c r="E603" s="55"/>
      <c r="F603" s="55"/>
      <c r="G603" s="56">
        <f>G600+G601-G602</f>
        <v>97301274.330000043</v>
      </c>
      <c r="H603" s="56">
        <f>H600+H601-H602</f>
        <v>67309155.329999954</v>
      </c>
      <c r="I603" s="56">
        <f>I600+I601-I602</f>
        <v>69804213.189999968</v>
      </c>
    </row>
    <row r="604" spans="1:9" ht="31.5">
      <c r="A604" s="49" t="s">
        <v>110</v>
      </c>
      <c r="B604" s="49"/>
      <c r="C604" s="50"/>
      <c r="D604" s="49"/>
      <c r="E604" s="49"/>
      <c r="F604" s="49"/>
      <c r="G604" s="52"/>
      <c r="H604" s="52"/>
      <c r="I604" s="52"/>
    </row>
    <row r="605" spans="1:9">
      <c r="A605" s="129" t="s">
        <v>115</v>
      </c>
      <c r="B605" s="129"/>
      <c r="C605" s="129"/>
      <c r="G605" s="52">
        <f>G564</f>
        <v>0</v>
      </c>
      <c r="H605" s="52">
        <f>H564</f>
        <v>0</v>
      </c>
      <c r="I605" s="52">
        <f>I564</f>
        <v>0</v>
      </c>
    </row>
    <row r="606" spans="1:9">
      <c r="A606" s="129" t="s">
        <v>116</v>
      </c>
      <c r="B606" s="129"/>
      <c r="C606" s="129"/>
      <c r="G606" s="52">
        <f>G570</f>
        <v>0</v>
      </c>
      <c r="H606" s="52">
        <f>H570</f>
        <v>0</v>
      </c>
      <c r="I606" s="52">
        <f>I570</f>
        <v>0</v>
      </c>
    </row>
    <row r="607" spans="1:9">
      <c r="A607" s="11" t="s">
        <v>117</v>
      </c>
      <c r="G607" s="52">
        <f>G575</f>
        <v>0</v>
      </c>
      <c r="H607" s="52">
        <f>H575</f>
        <v>0</v>
      </c>
      <c r="I607" s="52">
        <f>I575</f>
        <v>0</v>
      </c>
    </row>
    <row r="608" spans="1:9">
      <c r="A608" s="54"/>
      <c r="B608" s="54"/>
      <c r="C608" s="53"/>
      <c r="D608" s="55"/>
      <c r="E608" s="55"/>
      <c r="F608" s="55"/>
      <c r="G608" s="56">
        <f>G605+G606-G607</f>
        <v>0</v>
      </c>
      <c r="H608" s="56">
        <f>H605+H606-H607</f>
        <v>0</v>
      </c>
      <c r="I608" s="56">
        <f>I605+I606-I607</f>
        <v>0</v>
      </c>
    </row>
    <row r="609" spans="1:9">
      <c r="A609" s="10"/>
    </row>
    <row r="610" spans="1:9" ht="31.5">
      <c r="A610" s="49" t="s">
        <v>113</v>
      </c>
      <c r="B610" s="49"/>
      <c r="C610" s="50"/>
      <c r="D610" s="49"/>
      <c r="E610" s="49"/>
      <c r="F610" s="49"/>
      <c r="G610" s="52"/>
      <c r="H610" s="52"/>
      <c r="I610" s="52"/>
    </row>
    <row r="611" spans="1:9">
      <c r="A611" s="129" t="s">
        <v>115</v>
      </c>
      <c r="B611" s="129"/>
      <c r="C611" s="129"/>
      <c r="G611" s="52">
        <f>G570</f>
        <v>0</v>
      </c>
      <c r="H611" s="52">
        <f>H570</f>
        <v>0</v>
      </c>
      <c r="I611" s="52">
        <f>I570</f>
        <v>0</v>
      </c>
    </row>
    <row r="612" spans="1:9">
      <c r="A612" s="129" t="s">
        <v>116</v>
      </c>
      <c r="B612" s="129"/>
      <c r="C612" s="129"/>
      <c r="G612" s="52">
        <f>G575</f>
        <v>0</v>
      </c>
      <c r="H612" s="52">
        <f>H575</f>
        <v>0</v>
      </c>
      <c r="I612" s="52">
        <f>I575</f>
        <v>0</v>
      </c>
    </row>
    <row r="613" spans="1:9">
      <c r="A613" s="11" t="s">
        <v>117</v>
      </c>
      <c r="G613" s="52">
        <f>G594</f>
        <v>0</v>
      </c>
      <c r="H613" s="52">
        <f>H594</f>
        <v>0</v>
      </c>
      <c r="I613" s="52">
        <f>I594</f>
        <v>0</v>
      </c>
    </row>
    <row r="614" spans="1:9">
      <c r="A614" s="54"/>
      <c r="B614" s="54"/>
      <c r="C614" s="53"/>
      <c r="D614" s="55"/>
      <c r="E614" s="55"/>
      <c r="F614" s="55"/>
      <c r="G614" s="56">
        <f>G611+G612-G613</f>
        <v>0</v>
      </c>
      <c r="H614" s="56">
        <f>H611+H612-H613</f>
        <v>0</v>
      </c>
      <c r="I614" s="56">
        <f>I611+I612-I613</f>
        <v>0</v>
      </c>
    </row>
    <row r="615" spans="1:9">
      <c r="A615" s="10"/>
    </row>
    <row r="616" spans="1:9">
      <c r="A616" s="21" t="s">
        <v>118</v>
      </c>
    </row>
    <row r="617" spans="1:9">
      <c r="A617" s="21" t="s">
        <v>1341</v>
      </c>
      <c r="G617" s="57"/>
      <c r="H617" s="57"/>
      <c r="I617" s="57"/>
    </row>
    <row r="618" spans="1:9" ht="16.5" customHeight="1">
      <c r="A618" s="127" t="s">
        <v>119</v>
      </c>
      <c r="B618" s="127"/>
      <c r="C618" s="127"/>
      <c r="D618" s="127"/>
      <c r="E618" s="127"/>
      <c r="F618" s="127"/>
      <c r="G618" s="127"/>
      <c r="H618" s="127"/>
      <c r="I618" s="127"/>
    </row>
    <row r="619" spans="1:9">
      <c r="G619" s="59"/>
      <c r="H619" s="58"/>
      <c r="I619" s="59"/>
    </row>
    <row r="621" spans="1:9">
      <c r="G621" s="60"/>
      <c r="H621" s="52"/>
      <c r="I621" s="60"/>
    </row>
    <row r="622" spans="1:9">
      <c r="G622" s="61"/>
      <c r="H622" s="58"/>
      <c r="I622" s="61"/>
    </row>
  </sheetData>
  <sheetProtection selectLockedCells="1" selectUnlockedCells="1"/>
  <sortState ref="A456:I552">
    <sortCondition ref="F456:F552"/>
  </sortState>
  <mergeCells count="22">
    <mergeCell ref="A618:I618"/>
    <mergeCell ref="A569:I569"/>
    <mergeCell ref="A574:I574"/>
    <mergeCell ref="A582:I582"/>
    <mergeCell ref="A588:I588"/>
    <mergeCell ref="A593:I593"/>
    <mergeCell ref="A579:I579"/>
    <mergeCell ref="A585:C586"/>
    <mergeCell ref="A612:C612"/>
    <mergeCell ref="A600:C600"/>
    <mergeCell ref="A601:C601"/>
    <mergeCell ref="A602:C602"/>
    <mergeCell ref="A605:C605"/>
    <mergeCell ref="A606:C606"/>
    <mergeCell ref="A611:C611"/>
    <mergeCell ref="A566:C567"/>
    <mergeCell ref="A563:I563"/>
    <mergeCell ref="A3:I3"/>
    <mergeCell ref="A2:I2"/>
    <mergeCell ref="A5:I5"/>
    <mergeCell ref="A453:I453"/>
    <mergeCell ref="A560:I560"/>
  </mergeCells>
  <conditionalFormatting sqref="B621:B62968 B619 B1:B556 B558:B617">
    <cfRule type="cellIs" dxfId="3" priority="481" stopIfTrue="1" operator="between">
      <formula>11111111</formula>
      <formula>99999999999</formula>
    </cfRule>
    <cfRule type="cellIs" dxfId="2" priority="482" stopIfTrue="1" operator="between">
      <formula>111111111111</formula>
      <formula>99999999999999</formula>
    </cfRule>
  </conditionalFormatting>
  <conditionalFormatting sqref="B557">
    <cfRule type="cellIs" dxfId="1" priority="1" stopIfTrue="1" operator="between">
      <formula>11111111</formula>
      <formula>99999999999</formula>
    </cfRule>
    <cfRule type="cellIs" dxfId="0" priority="2" stopIfTrue="1" operator="between">
      <formula>111111111111</formula>
      <formula>99999999999999</formula>
    </cfRule>
  </conditionalFormatting>
  <hyperlinks>
    <hyperlink ref="C7" r:id="rId1" display="https://www.mpam.mp.br/images/CT_24-2023_-_MP-PGJ_933fa.pdf"/>
    <hyperlink ref="C8" r:id="rId2" display="https://www.mpam.mp.br/images/3%C2%BA_TAP_a_CT_n%C2%BA_16-2020_-_MP-PGJ_-_2022.016682_e1fd1.pdf"/>
    <hyperlink ref="C9" r:id="rId3" display="https://www.mpam.mp.br/images/2%C2%BA_TA_ao_CT_016-2020_-_MP-PGJ_f1325.pdf"/>
    <hyperlink ref="C10" r:id="rId4" display="https://www.mpam.mp.br/images/Contratos/2023/Aditivos/4%C2%BA_TA_ao_CT_02-2019_-_MP-PGJ_c76fb.pdf"/>
    <hyperlink ref="C11" r:id="rId5" display="https://www.mpam.mp.br/images/3%C2%BA_TA_ao_CT_005-2021_-_MP-PGJ_0ee41.pdf"/>
    <hyperlink ref="C12" r:id="rId6" display="https://www.mpam.mp.br/images/CT_21-2023_-_MP-PGJ_4dc3f.pdf"/>
    <hyperlink ref="C13" r:id="rId7" display="https://www.mpam.mp.br/images/CT_21-2023_-_MP-PGJ_4dc3f.pdf"/>
    <hyperlink ref="C14" r:id="rId8" display="https://www.mpam.mp.br/images/1%C2%BA_TAP_a_TCS_n%C2%BA_10-2021_-_MP-PGJ_-_2021.007091_ec916.pdf"/>
    <hyperlink ref="C15" r:id="rId9" display="https://www.mpam.mp.br/images/2%C2%BA_TA_ao_CT_008-2021_-_MP-PGJ_bc47a.pdf"/>
    <hyperlink ref="C16" r:id="rId10" display="https://www.mpam.mp.br/images/CT_19-2023_-_MP-PGJ_9ff27.pdf"/>
    <hyperlink ref="C17" r:id="rId11" display="https://www.mpam.mp.br/images/CT_19-2023_-_MP-PGJ_9ff27.pdf"/>
    <hyperlink ref="C18" r:id="rId12" display="https://www.mpam.mp.br/images/1_TA_ao_CT_N%C2%BA_032-2018_-_MP-PGJ_30e04.pdf"/>
    <hyperlink ref="C19" r:id="rId13" display="https://www.mpam.mp.br/images/1%C2%BA_TAP_a_CCT_n%C2%BA_10-2021_-_MP-PGJ_-_2020.007499_951e2.pdf"/>
    <hyperlink ref="C20" r:id="rId14" display="https://www.mpam.mp.br/images/CCT_06-2022_-_MP-PGJ_b19f3.pdf"/>
    <hyperlink ref="C21" r:id="rId15" display="https://www.mpam.mp.br/images/Contratos/2023/Aditivos/2%C2%BA_TA_ao_CT_33-2022_-_MP-PGJ_1cc42.pdf"/>
    <hyperlink ref="C22" r:id="rId16" display="https://www.mpam.mp.br/images/3%C2%BA_TA_ao_CC_003-2020_-_MP-PGJ_03dbd.pdf"/>
    <hyperlink ref="C23" r:id="rId17" display="https://www.mpam.mp.br/images/1%C2%BA_TAP_a_CT_n%C2%BA_26-2022_-_MP-PGJ_-_2022.003026_b6177.pdf"/>
    <hyperlink ref="C24" r:id="rId18" display="https://www.mpam.mp.br/images/Contratos/2023/Aditivos/1%C2%BA_TA_ao_CT_01-2022_-_MP-PGJ_04229.pdf"/>
    <hyperlink ref="C25" r:id="rId19" display="https://www.mpam.mp.br/images/1_TA_ao_CT_N%C2%BA_025-2022_-_MP-PGJ_17da9.pdf"/>
    <hyperlink ref="C26" r:id="rId20" display="https://www.mpam.mp.br/images/2_TA_ao_CT_N%C2%BA_031-2021_-_MP-PGJ_8d986.pdf"/>
    <hyperlink ref="C27" r:id="rId21" display="https://www.mpam.mp.br/images/1_TA_ao_CT_N%C2%BA_034-2021_-_MP-PGJ_52def.pdf"/>
    <hyperlink ref="C28" r:id="rId22" display="https://www.mpam.mp.br/images/CT_18-2023_-MP-PGJ_367f2.pdf"/>
    <hyperlink ref="C29" r:id="rId23" display="https://www.mpam.mp.br/images/4%C2%BA_TA_ao_CT_10-2020_-_MP-PGJ_0fe62.pdf"/>
    <hyperlink ref="C30" r:id="rId24" display="https://www.mpam.mp.br/images/1%C2%BA_TA_ao_CT_003-2023_-_MP-PGJ_17eef.pdf"/>
    <hyperlink ref="C31" r:id="rId25" display="https://www.mpam.mp.br/images/1%C2%BA_TA_ao_CT_06-2023_-_MP-PGJ_5fcdc.pdf"/>
    <hyperlink ref="C32" r:id="rId26" display="https://www.mpam.mp.br/images/CT_08-2023_-_MP-PGJ_dc9c9.pdf"/>
    <hyperlink ref="C33" r:id="rId27" display="https://www.mpam.mp.br/images/Contratos/2023/Carta_Contrato/CCT_n%C2%BA_06-MP-PGJ_2a292.pdf"/>
    <hyperlink ref="C34" r:id="rId28" display="https://www.mpam.mp.br/images/CT_12-2023_-_MP-PGJ_f3cba.pdf"/>
    <hyperlink ref="C35" r:id="rId29" display="https://www.mpam.mp.br/images/CT_15-2023_-_MP-PGJ_777a8.pdf"/>
    <hyperlink ref="C36" r:id="rId30" display="https://www.mpam.mp.br/images/1_TA_ao_CT_N%C2%BA_030-2022_-_MP-PGJ_e0c6a.pdf"/>
    <hyperlink ref="C40" r:id="rId31" display="https://www.mpam.mp.br/images/6_TA_ao_CT_N%C2%BA_035-2018_-_MP-PGJ_d6bfb.pdf"/>
    <hyperlink ref="C41" r:id="rId32" display="https://www.mpam.mp.br/images/2_TA_ao_CT_N%C2%BA_032-2021_-_MP-PGJ_ccef2.pdf"/>
    <hyperlink ref="C42" r:id="rId33" display="https://www.mpam.mp.br/images/CT_07-2023_-_MP-PGJ_fb5b5.pdf"/>
    <hyperlink ref="C43" r:id="rId34" display="https://www.mpam.mp.br/images/CT_07-2023_-_MP-PGJ_fb5b5.pdf"/>
    <hyperlink ref="C44" r:id="rId35" display="https://www.mpam.mp.br/images/Contratos/2023/Aditivos/5%C2%BA_TA_ao_CT_03-2019_-_MP-PGJ_4f3e5.pdf"/>
    <hyperlink ref="C45" r:id="rId36" display="https://www.mpam.mp.br/images/Contratos/2023/Aditivos/5%C2%BA_TA_ao_CT_03-2019_-_MP-PGJ_4f3e5.pdf"/>
    <hyperlink ref="C46" r:id="rId37" display="https://www.mpam.mp.br/images/2%C2%BA_TA_ao_CT_012-2021_-_MP-PGJ_3e59d.pdf"/>
    <hyperlink ref="C47" r:id="rId38" display="https://www.mpam.mp.br/images/CCT_04-2022_-_MP-PGJ_fcb3e.pdf"/>
    <hyperlink ref="C48" r:id="rId39" display="https://www.mpam.mp.br/images/Contratos/2022/Carta_Contrato/CC_05-2022_MP_-_PGJ_596f4.pdf"/>
    <hyperlink ref="C49" r:id="rId40" display="https://www.mpam.mp.br/images/2%C2%BA_TA_ao_CC_007-2021_-_MP-PGJ_d2193.pdf"/>
    <hyperlink ref="C50" r:id="rId41" display="https://www.mpam.mp.br/images/CC_n%C2%BA_05-MP-PGJ_05b9a.pdf"/>
    <hyperlink ref="C51" r:id="rId42" display="https://www.mpam.mp.br/images/2%C2%BA_TA_ao_CT_004-2021_-_MP-PGJ_ca5e0.pdf"/>
    <hyperlink ref="C52" r:id="rId43" display="https://www.mpam.mp.br/images/3_TA_ao_CT_N%C2%BA_022-2021_-_MP-PGJ_3d457.pdf"/>
    <hyperlink ref="C53" r:id="rId44" display="https://www.mpam.mp.br/images/3_TA_ao_CT_N%C2%BA_022-2021_-_MP-PGJ_3d457.pdf"/>
    <hyperlink ref="C54" r:id="rId45" display="https://www.mpam.mp.br/images/2%C2%BA_TA_ao_CT_013-2021_-_MP-PGJ_f9615.pdf"/>
    <hyperlink ref="C56" r:id="rId46" display="https://www.mpam.mp.br/images/2%C2%BA_TA_ao_CT_013-2021_-_MP-PGJ_f9615.pdf"/>
    <hyperlink ref="C57" r:id="rId47" display="https://www.mpam.mp.br/images/Contratos/2023/Contrato/CT_04-2023_-_MP-PGJ.pdf_ee471.pdf"/>
    <hyperlink ref="C58" r:id="rId48" display="https://www.mpam.mp.br/images/1%C2%BA_TA_ao_CT_002-2020_-_MP-PGJ_47141.pdf"/>
    <hyperlink ref="C59" r:id="rId49" display="https://www.mpam.mp.br/images/1_TA_ao_CT_N%C2%BA_013-2023_-_MPPGJ_64e36.pdf"/>
    <hyperlink ref="C60" r:id="rId50" display="https://www.mpam.mp.br/images/1_TA_ao_CT_N%C2%BA_013-2023_-_MPPGJ_64e36.pdf"/>
    <hyperlink ref="C68" r:id="rId51" display="https://www.mpam.mp.br/images/2_TA_ao_CT_N%C2%BA_019-2021_135c3.pdf"/>
    <hyperlink ref="C69" r:id="rId52" display="https://www.mpam.mp.br/images/2_TA_ao_CT_N%C2%BA_019-2021_135c3.pdf"/>
    <hyperlink ref="C70" r:id="rId53" display="https://www.mpam.mp.br/images/CT_16-2023_-_MP-PGJ_8a82c.pdf"/>
    <hyperlink ref="C72" r:id="rId54" display="https://www.mpam.mp.br/images/4%C2%BA_TA_ao_CT_015-2020_-_MP-PGJ_91a1e.pdf"/>
    <hyperlink ref="C73" r:id="rId55" display="https://www.mpam.mp.br/images/CT_01-2024_-_MP-PGJ_ac2a1.pdf"/>
    <hyperlink ref="C93" r:id="rId56" display="https://www.mpam.mp.br/images/CT_22-2023_-_MP-PGJ_e60b0.pdf"/>
    <hyperlink ref="C94" r:id="rId57" display="https://www.mpam.mp.br/images/4%C2%BA_TAP_a_CESS%C3%83O_ONEROSA_N%C2%BA_01-2021_-_MP-PGJ_-_2022.008949_584c8.pdf"/>
    <hyperlink ref="C95" r:id="rId58" display="https://www.mpam.mp.br/images/2_TA_ao_CT_N%C2%BA_035-2021-MP-PGJ_cea87.pdf"/>
    <hyperlink ref="C96" r:id="rId59" display="https://www.mpam.mp.br/images/2%C2%BA_TAP_a_CT_n%C2%BA_33-2019_-_MP-PGJ_-_2021.018738_0778e.pdf"/>
    <hyperlink ref="F7" r:id="rId60"/>
    <hyperlink ref="F8" r:id="rId61"/>
    <hyperlink ref="F9" r:id="rId62"/>
    <hyperlink ref="F10" r:id="rId63"/>
    <hyperlink ref="F11" r:id="rId64"/>
    <hyperlink ref="F12" r:id="rId65"/>
    <hyperlink ref="F13" r:id="rId66"/>
    <hyperlink ref="F14" r:id="rId67"/>
    <hyperlink ref="F15" r:id="rId68"/>
    <hyperlink ref="F16" r:id="rId69"/>
    <hyperlink ref="F17" r:id="rId70"/>
    <hyperlink ref="F18" r:id="rId71"/>
    <hyperlink ref="F19" r:id="rId72"/>
    <hyperlink ref="F20" r:id="rId73"/>
    <hyperlink ref="F21" r:id="rId74"/>
    <hyperlink ref="F22" r:id="rId75"/>
    <hyperlink ref="F23" r:id="rId76"/>
    <hyperlink ref="F24" r:id="rId77"/>
    <hyperlink ref="F25" r:id="rId78"/>
    <hyperlink ref="F26" r:id="rId79"/>
    <hyperlink ref="F27" r:id="rId80"/>
    <hyperlink ref="F28" r:id="rId81"/>
    <hyperlink ref="F29" r:id="rId82"/>
    <hyperlink ref="F30" r:id="rId83"/>
    <hyperlink ref="F31" r:id="rId84"/>
    <hyperlink ref="F32" r:id="rId85"/>
    <hyperlink ref="F33" r:id="rId86"/>
    <hyperlink ref="F34" r:id="rId87"/>
    <hyperlink ref="F35" r:id="rId88"/>
    <hyperlink ref="F36" r:id="rId89"/>
    <hyperlink ref="F37" r:id="rId90"/>
    <hyperlink ref="F38" r:id="rId91"/>
    <hyperlink ref="F39" r:id="rId92"/>
    <hyperlink ref="F40" r:id="rId93"/>
    <hyperlink ref="F41" r:id="rId94"/>
    <hyperlink ref="F42" r:id="rId95"/>
    <hyperlink ref="F43" r:id="rId96"/>
    <hyperlink ref="F44" r:id="rId97"/>
    <hyperlink ref="F45" r:id="rId98"/>
    <hyperlink ref="F46" r:id="rId99"/>
    <hyperlink ref="F47" r:id="rId100"/>
    <hyperlink ref="F48" r:id="rId101"/>
    <hyperlink ref="F49" r:id="rId102"/>
    <hyperlink ref="F50" r:id="rId103"/>
    <hyperlink ref="F51" r:id="rId104"/>
    <hyperlink ref="F52" r:id="rId105"/>
    <hyperlink ref="F53" r:id="rId106"/>
    <hyperlink ref="F54" r:id="rId107"/>
    <hyperlink ref="F55" r:id="rId108"/>
    <hyperlink ref="F56" r:id="rId109"/>
    <hyperlink ref="F57" r:id="rId110"/>
    <hyperlink ref="F58" r:id="rId111"/>
    <hyperlink ref="F59" r:id="rId112"/>
    <hyperlink ref="F60" r:id="rId113"/>
    <hyperlink ref="F61" r:id="rId114"/>
    <hyperlink ref="F62" r:id="rId115"/>
    <hyperlink ref="F63" r:id="rId116"/>
    <hyperlink ref="F64" r:id="rId117"/>
    <hyperlink ref="F65" r:id="rId118"/>
    <hyperlink ref="F66" r:id="rId119"/>
    <hyperlink ref="F67" r:id="rId120"/>
    <hyperlink ref="F68" r:id="rId121"/>
    <hyperlink ref="F69" r:id="rId122"/>
    <hyperlink ref="F70" r:id="rId123"/>
    <hyperlink ref="F71" r:id="rId124"/>
    <hyperlink ref="F72" r:id="rId125"/>
    <hyperlink ref="F73" r:id="rId126"/>
    <hyperlink ref="F74" r:id="rId127"/>
    <hyperlink ref="F75" r:id="rId128"/>
    <hyperlink ref="F76" r:id="rId129"/>
    <hyperlink ref="F77" r:id="rId130"/>
    <hyperlink ref="F78" r:id="rId131"/>
    <hyperlink ref="F79" r:id="rId132"/>
    <hyperlink ref="F80" r:id="rId133"/>
    <hyperlink ref="F81" r:id="rId134"/>
    <hyperlink ref="F82" r:id="rId135"/>
    <hyperlink ref="F83" r:id="rId136"/>
    <hyperlink ref="F84" r:id="rId137"/>
    <hyperlink ref="F85" r:id="rId138"/>
    <hyperlink ref="F86" r:id="rId139"/>
    <hyperlink ref="F87" r:id="rId140"/>
    <hyperlink ref="F88" r:id="rId141"/>
    <hyperlink ref="F89" r:id="rId142"/>
    <hyperlink ref="F90" r:id="rId143"/>
    <hyperlink ref="F91" r:id="rId144"/>
    <hyperlink ref="F92" r:id="rId145"/>
    <hyperlink ref="F93" r:id="rId146"/>
    <hyperlink ref="F94" r:id="rId147"/>
    <hyperlink ref="F95" r:id="rId148"/>
    <hyperlink ref="F96" r:id="rId149"/>
    <hyperlink ref="F97" r:id="rId150"/>
    <hyperlink ref="F98" r:id="rId151"/>
    <hyperlink ref="F99" r:id="rId152"/>
    <hyperlink ref="F100" r:id="rId153"/>
    <hyperlink ref="F101" r:id="rId154"/>
    <hyperlink ref="F102" r:id="rId155"/>
    <hyperlink ref="F103" r:id="rId156"/>
    <hyperlink ref="F104" r:id="rId157"/>
    <hyperlink ref="F105" r:id="rId158"/>
    <hyperlink ref="F106" r:id="rId159"/>
    <hyperlink ref="F107" r:id="rId160"/>
    <hyperlink ref="F459" r:id="rId161"/>
    <hyperlink ref="F469" r:id="rId162"/>
    <hyperlink ref="F477" r:id="rId163"/>
    <hyperlink ref="F484" r:id="rId164"/>
    <hyperlink ref="F485" r:id="rId165"/>
    <hyperlink ref="F488" r:id="rId166"/>
    <hyperlink ref="F496" r:id="rId167"/>
    <hyperlink ref="C459" r:id="rId168" display="https://www.mpam.mp.br/images/1_TA_ao_CT_n.%C2%BA_035-2021_-_CORREIOS_87d3a.pdf"/>
    <hyperlink ref="C469" r:id="rId169" display="https://www.mpam.mp.br/images/CT_06-2023_-_MP-PGJ_07b55.pdf"/>
    <hyperlink ref="C477" r:id="rId170" display="https://www.mpam.mp.br/images/4%C2%BA_TA_ao_CT_10-2020_-_MP-PGJ_0fe62.pdf"/>
    <hyperlink ref="C484" r:id="rId171" display="https://www.mpam.mp.br/images/4%C2%BA_TA_ao_CT_015-2020_-_MP-PGJ_91a1e.pdf"/>
    <hyperlink ref="C485" r:id="rId172" display="https://www.mpam.mp.br/images/1_TA_ao_CT_N%C2%BA_025-2022_-_MP-PGJ_17da9.pdf"/>
    <hyperlink ref="C488" r:id="rId173"/>
    <hyperlink ref="C496" r:id="rId174" display="https://www.mpam.mp.br/images/CT_30-2023_-_MP-PGJ_bfd9d.pdf"/>
    <hyperlink ref="C557" r:id="rId175" display="2024NE0000093"/>
    <hyperlink ref="C139" r:id="rId176" display="https://www.mpam.mp.br/images/2_TA_ao_CT_N%C2%BA_035-2021-MP-PGJ_cea87.pdf"/>
    <hyperlink ref="C177" r:id="rId177" display="https://www.mpam.mp.br/images/1%C2%BA_TA_ao_CCT_01-2022_-_MP-PGJ_50c1e.pdf"/>
    <hyperlink ref="C175" r:id="rId178" display="https://www.mpam.mp.br/images/CCT_n%C2%BA_01-2024-MP-PGJ_88e7c.pdf"/>
    <hyperlink ref="C180" r:id="rId179" display="https://www.mpam.mp.br/images/CCT_n%C2%BA_02-2024-MP-PGJ_2974f.pdf"/>
    <hyperlink ref="C187" r:id="rId180" display="https://www.mpam.mp.br/images/CCT_n%C2%BA_03-2024-MP-PGJ_2807b.pdf"/>
    <hyperlink ref="C253" r:id="rId181" display="https://www.mpam.mp.br/images/1%C2%BA_TAP_a_CT_n%C2%BA_02-2019_-_MP-PGJ_-_2021.013488_694e5.pdf"/>
    <hyperlink ref="C265" r:id="rId182" display="https://www.mpam.mp.br/images/CT_35-2023_-_MP-PGJ_9101e.pdf"/>
    <hyperlink ref="C266:C267" r:id="rId183" display="https://www.mpam.mp.br/images/6%C2%BA_TA_ao_CT_003-2019_-_MP-PGJ_7fb86.pdf"/>
    <hyperlink ref="C271" r:id="rId184" display="https://www.mpam.mp.br/images/CT_32-2023_-_MP-PGJ_e5538.pdf"/>
    <hyperlink ref="C288" r:id="rId185" display="https://www.mpam.mp.br/images/CT_03-2024_-_MP-PGJ_39380.pdf"/>
    <hyperlink ref="C314" r:id="rId186" display="https://www.mpam.mp.br/images/2_TA_ao_CT_N%C2%BA_033-2021-MP-PGJ_5ca34.pdf"/>
    <hyperlink ref="C316" r:id="rId187" display="https://www.mpam.mp.br/images/1%C2%BA_TA_ao_CT_08-2023_-_MP-PGJ_b6d6d.pdf"/>
    <hyperlink ref="C317" r:id="rId188" display="https://www.mpam.mp.br/images/CT_27-2023_-_MP-PGJ_4f2c8.pdf"/>
    <hyperlink ref="C318" r:id="rId189" display="https://www.mpam.mp.br/images/CT_05-2024_-_MP-PGJ_3adfc.pdf"/>
    <hyperlink ref="C322" r:id="rId190" display="https://www.mpam.mp.br/images/5%C2%BA_TA_ao_CT_10-2020_-_MP-PGJ_96741.pdf"/>
    <hyperlink ref="C332" r:id="rId191" display="https://www.mpam.mp.br/images/6%C2%BA_TA_ao_CT_10-2020_-_MP-PGJ_0c4f8.pdf"/>
    <hyperlink ref="C343" r:id="rId192" display="https://www.mpam.mp.br/images/CT_07-2024_-_MP-PGJ_aa585.pdf"/>
    <hyperlink ref="C345:C346" r:id="rId193" display="https://www.mpam.mp.br/images/1%C2%BA_TA_ao_CT_007-2023_-_MP-PGJ_f243c.pdf"/>
    <hyperlink ref="C377" r:id="rId194" display="https://www.mpam.mp.br/images/1%C2%BA_TA_ao_CCT_03-2023_-_MP-PGJ_c0a85.pdf"/>
    <hyperlink ref="C379" r:id="rId195" display="https://www.mpam.mp.br/images/1%C2%BA_TA_ao_CT_010-2023_-_MP-PGJ_c8f39.pdf"/>
    <hyperlink ref="C405" r:id="rId196" display="https://www.mpam.mp.br/images/CT_06-2024_-_MP-PGJ_c61c7.pdf"/>
    <hyperlink ref="C448" r:id="rId197" display="https://www.mpam.mp.br/images/1%C2%BA_TA_ao_CT_31-2023_-_MP-PGJ_8dd17.pdf"/>
    <hyperlink ref="C456" r:id="rId198" display="https://www.mpam.mp.br/images/CT_n%C2%BA_034-2021-MP-PGJ_f1b15.pdf"/>
    <hyperlink ref="F456" r:id="rId199"/>
    <hyperlink ref="C457" r:id="rId200" display="https://www.mpam.mp.br/images/1%C2%BA_TAP_ao_CT_043-2018-MP-PGJ_9af47.pdf"/>
    <hyperlink ref="F457" r:id="rId201"/>
    <hyperlink ref="F458" r:id="rId202"/>
    <hyperlink ref="F460" r:id="rId203"/>
    <hyperlink ref="C460" r:id="rId204"/>
    <hyperlink ref="F461" r:id="rId205"/>
    <hyperlink ref="C461" r:id="rId206" display="https://www.mpam.mp.br/images/1%C2%BA_TAP_a_CCT_n%C2%BA_05-2022_-_MP-PGJ_-_2022.015927_31e5f.pdf"/>
    <hyperlink ref="F462" r:id="rId207"/>
    <hyperlink ref="C462" r:id="rId208" display="https://www.mpam.mp.br/images/1_TAP_%C3%A0_CT_n.%C2%BA_032-2018_-_MP-PGJ_ad07a.pdf"/>
    <hyperlink ref="F463" r:id="rId209"/>
    <hyperlink ref="C463" r:id="rId210" display="https://www.mpam.mp.br/images/1%C2%BA_TAP_a_CT_n%C2%BA_32-2021_-_MP-PGJ_-_2022.013020_cc048.pdf"/>
    <hyperlink ref="F464" r:id="rId211"/>
    <hyperlink ref="C464" r:id="rId212" display="https://www.mpam.mp.br/images/1%C2%BA_TAP_a_TCS_n%C2%BA_10-2021_-_MP-PGJ_-_2021.007091_ec916.pdf"/>
    <hyperlink ref="F465" r:id="rId213"/>
    <hyperlink ref="C465" r:id="rId214" display="https://www.mpam.mp.br/images/4%C2%BA_TAP_a_CESS%C3%83O_ONEROSA_N%C2%BA_01-2021_-_MP-PGJ_-_2022.008949_584c8.pdf"/>
    <hyperlink ref="F466" r:id="rId215"/>
    <hyperlink ref="C467" r:id="rId216" display="https://www.mpam.mp.br/images/Contratos/2023/Contrato/CT_04-2023_-_MP-PGJ.pdf_ee471.pdf"/>
    <hyperlink ref="F467" r:id="rId217"/>
    <hyperlink ref="F468" r:id="rId218"/>
    <hyperlink ref="C468" r:id="rId219" display="https://www.mpam.mp.br/images/Contratos/2023/Aditivos/1%C2%BA_TA_ao_CT_01-2022_-_MP-PGJ_04229.pdf"/>
    <hyperlink ref="F470" r:id="rId220"/>
    <hyperlink ref="C470" r:id="rId221" display="https://www.mpam.mp.br/images/CT_07-2023_-_MP-PGJ_fb5b5.pdf"/>
    <hyperlink ref="F471" r:id="rId222"/>
    <hyperlink ref="C471" r:id="rId223" display="https://www.mpam.mp.br/images/CT_07-2023_-_MP-PGJ_fb5b5.pdf"/>
    <hyperlink ref="F472" r:id="rId224"/>
    <hyperlink ref="C472" r:id="rId225" display="https://www.mpam.mp.br/images/1%C2%BA_TA_ao_CT_002-2020_-_MP-PGJ_47141.pdf"/>
    <hyperlink ref="F473" r:id="rId226"/>
    <hyperlink ref="C473" r:id="rId227" display="https://www.mpam.mp.br/images/CT_07-2023_-_MP-PGJ_fb5b5.pdf"/>
    <hyperlink ref="F474" r:id="rId228"/>
    <hyperlink ref="C475" r:id="rId229" display="https://www.mpam.mp.br/images/CT_15-2023_-_MP-PGJ_777a8.pdf"/>
    <hyperlink ref="F475" r:id="rId230"/>
    <hyperlink ref="F476" r:id="rId231"/>
    <hyperlink ref="C476" r:id="rId232" display="https://www.mpam.mp.br/images/2%C2%BA_TA_ao_CT_008-2021_-_MP-PGJ_bc47a.pdf"/>
    <hyperlink ref="C478" r:id="rId233" display="https://www.mpam.mp.br/images/CCT_n%C2%BA_04-MP-PGJ_77d39.pdf"/>
    <hyperlink ref="F478" r:id="rId234"/>
    <hyperlink ref="F479" r:id="rId235"/>
    <hyperlink ref="F480" r:id="rId236"/>
    <hyperlink ref="C480" r:id="rId237" display="https://www.mpam.mp.br/images/CT_21-2023_-_MP-PGJ_4dc3f.pdf"/>
    <hyperlink ref="F481" r:id="rId238"/>
    <hyperlink ref="C481" r:id="rId239" display="https://www.mpam.mp.br/images/CT_22-2023_-_MP-PGJ_e60b0.pdf"/>
    <hyperlink ref="F482" r:id="rId240"/>
    <hyperlink ref="F483" r:id="rId241"/>
    <hyperlink ref="C486:C487" r:id="rId242" display="https://www.mpam.mp.br/images/Transpar%C3%AAncia_2023/CONTRATO_EM_ELABORA%C3%87%C3%83O_94ff0.pdf"/>
    <hyperlink ref="C483" r:id="rId243" display="https://www.mpam.mp.br/images/2%C2%BA_TA_ao_CT_013-2021_-_MP-PGJ_f9615.pdf"/>
    <hyperlink ref="C482" r:id="rId244" display="https://www.mpam.mp.br/images/2%C2%BA_TA_ao_CT_013-2021_-_MP-PGJ_f9615.pdf"/>
    <hyperlink ref="F486" r:id="rId245"/>
    <hyperlink ref="C487" r:id="rId246" display="https://www.mpam.mp.br/images/CT_18-2023_-MP-PGJ_367f2.pdf"/>
    <hyperlink ref="F487" r:id="rId247"/>
    <hyperlink ref="C489" r:id="rId248" display="https://www.mpam.mp.br/images/CT_31-2023_-_MP-PGJ_d29fa.pdf"/>
    <hyperlink ref="F489" r:id="rId249"/>
    <hyperlink ref="F490" r:id="rId250"/>
    <hyperlink ref="F491" r:id="rId251"/>
    <hyperlink ref="F492" r:id="rId252"/>
    <hyperlink ref="F493" r:id="rId253"/>
    <hyperlink ref="F494" r:id="rId254"/>
    <hyperlink ref="C495" r:id="rId255"/>
    <hyperlink ref="F495" r:id="rId256"/>
    <hyperlink ref="F497" r:id="rId257"/>
    <hyperlink ref="F498" r:id="rId258"/>
    <hyperlink ref="F499" r:id="rId259"/>
    <hyperlink ref="F500" r:id="rId260"/>
    <hyperlink ref="C500" r:id="rId261" display="https://www.mpam.mp.br/images/6_TA_ao_CT_N%C2%BA_035-2018_-_MP-PGJ_d6bfb.pdf"/>
    <hyperlink ref="F501" r:id="rId262"/>
    <hyperlink ref="F502" r:id="rId263"/>
    <hyperlink ref="F503" r:id="rId264"/>
    <hyperlink ref="F504" r:id="rId265"/>
    <hyperlink ref="F505" r:id="rId266"/>
    <hyperlink ref="F506" r:id="rId267"/>
    <hyperlink ref="F507" r:id="rId268"/>
    <hyperlink ref="C506" r:id="rId269" display="https://www.mpam.mp.br/images/1_TA_ao_CT_N%C2%BA_013-2023_-_MPPGJ_64e36.pdf"/>
    <hyperlink ref="C507" r:id="rId270" display="https://www.mpam.mp.br/images/1_TA_ao_CT_N%C2%BA_013-2023_-_MPPGJ_64e36.pdf"/>
    <hyperlink ref="F508" r:id="rId271"/>
    <hyperlink ref="F509" r:id="rId272"/>
    <hyperlink ref="F510" r:id="rId273"/>
    <hyperlink ref="F511" r:id="rId274"/>
    <hyperlink ref="F512" r:id="rId275"/>
    <hyperlink ref="C512" r:id="rId276" display="https://www.mpam.mp.br/images/CT_33-2023_-_MP-PGJ_ee5ee.pdf"/>
    <hyperlink ref="F513" r:id="rId277"/>
    <hyperlink ref="F514" r:id="rId278"/>
    <hyperlink ref="F515" r:id="rId279"/>
    <hyperlink ref="F516" r:id="rId280"/>
    <hyperlink ref="F517" r:id="rId281"/>
    <hyperlink ref="F518" r:id="rId282"/>
    <hyperlink ref="F519" r:id="rId283"/>
    <hyperlink ref="F520" r:id="rId284"/>
    <hyperlink ref="F521" r:id="rId285"/>
    <hyperlink ref="F522" r:id="rId286"/>
    <hyperlink ref="F523" r:id="rId287"/>
    <hyperlink ref="F524" r:id="rId288"/>
    <hyperlink ref="F525" r:id="rId289"/>
    <hyperlink ref="F526" r:id="rId290"/>
    <hyperlink ref="F527" r:id="rId291"/>
    <hyperlink ref="F528" r:id="rId292"/>
    <hyperlink ref="F529" r:id="rId293"/>
    <hyperlink ref="F530" r:id="rId294"/>
    <hyperlink ref="F531" r:id="rId295"/>
    <hyperlink ref="F532" r:id="rId296"/>
    <hyperlink ref="F533" r:id="rId297"/>
    <hyperlink ref="F534" r:id="rId298"/>
    <hyperlink ref="F535" r:id="rId299"/>
    <hyperlink ref="F536" r:id="rId300"/>
    <hyperlink ref="F537" r:id="rId301"/>
    <hyperlink ref="F538" r:id="rId302"/>
    <hyperlink ref="C538" r:id="rId303" display="https://www.mpam.mp.br/images/1_TA_ao_CT_N%C2%BA_019-2023_-_MP-PGJ_34738.pdf"/>
    <hyperlink ref="F539" r:id="rId304"/>
    <hyperlink ref="F540" r:id="rId305"/>
    <hyperlink ref="C540" r:id="rId306" display="https://www.mpam.mp.br/images/2_TA_ao_CT_N%C2%BA_033-2021-MP-PGJ_5ca34.pdf"/>
    <hyperlink ref="F541" r:id="rId307"/>
    <hyperlink ref="F542" r:id="rId308"/>
    <hyperlink ref="F543" r:id="rId309"/>
    <hyperlink ref="F544" r:id="rId310"/>
    <hyperlink ref="F545" r:id="rId311"/>
    <hyperlink ref="F546" r:id="rId312"/>
    <hyperlink ref="F547" r:id="rId313"/>
    <hyperlink ref="F548" r:id="rId314"/>
    <hyperlink ref="F549" r:id="rId315"/>
    <hyperlink ref="F550" r:id="rId316"/>
    <hyperlink ref="F551" r:id="rId317"/>
    <hyperlink ref="F552" r:id="rId318"/>
    <hyperlink ref="C55" r:id="rId319" display="https://www.mpam.mp.br/images/CT_02-2024_-_MP-PGJ_a0b71.pdf"/>
    <hyperlink ref="C71" r:id="rId320" display="https://www.mpam.mp.br/images/CT_04-2024_-_MP-PGJ_9c22c.pdf"/>
    <hyperlink ref="F108" r:id="rId321"/>
    <hyperlink ref="F109" r:id="rId322"/>
    <hyperlink ref="F110" r:id="rId323"/>
    <hyperlink ref="F111" r:id="rId324"/>
    <hyperlink ref="F112" r:id="rId325"/>
    <hyperlink ref="F113" r:id="rId326"/>
    <hyperlink ref="F114" r:id="rId327"/>
    <hyperlink ref="F115" r:id="rId328"/>
    <hyperlink ref="F116" r:id="rId329"/>
    <hyperlink ref="F117" r:id="rId330"/>
    <hyperlink ref="F118" r:id="rId331"/>
    <hyperlink ref="F119" r:id="rId332"/>
    <hyperlink ref="F120" r:id="rId333"/>
    <hyperlink ref="F121" r:id="rId334"/>
    <hyperlink ref="F122" r:id="rId335"/>
    <hyperlink ref="F123" r:id="rId336"/>
    <hyperlink ref="F124" r:id="rId337"/>
    <hyperlink ref="F125" r:id="rId338"/>
    <hyperlink ref="F126" r:id="rId339"/>
    <hyperlink ref="F127" r:id="rId340"/>
    <hyperlink ref="F128" r:id="rId341"/>
    <hyperlink ref="F129" r:id="rId342"/>
    <hyperlink ref="F130" r:id="rId343"/>
    <hyperlink ref="F131" r:id="rId344"/>
    <hyperlink ref="F132" r:id="rId345"/>
    <hyperlink ref="F133" r:id="rId346"/>
    <hyperlink ref="F134" r:id="rId347"/>
    <hyperlink ref="F135" r:id="rId348"/>
    <hyperlink ref="F136" r:id="rId349"/>
    <hyperlink ref="F137" r:id="rId350"/>
    <hyperlink ref="F138" r:id="rId351"/>
    <hyperlink ref="F139" r:id="rId352"/>
    <hyperlink ref="F140" r:id="rId353"/>
    <hyperlink ref="F141" r:id="rId354"/>
    <hyperlink ref="F142" r:id="rId355"/>
    <hyperlink ref="F143" r:id="rId356"/>
    <hyperlink ref="F144" r:id="rId357"/>
    <hyperlink ref="F145" r:id="rId358"/>
    <hyperlink ref="F146" r:id="rId359"/>
    <hyperlink ref="F147" r:id="rId360"/>
    <hyperlink ref="F148" r:id="rId361"/>
    <hyperlink ref="F149" r:id="rId362"/>
    <hyperlink ref="F150" r:id="rId363"/>
    <hyperlink ref="F151" r:id="rId364"/>
    <hyperlink ref="F152" r:id="rId365"/>
    <hyperlink ref="F153" r:id="rId366"/>
    <hyperlink ref="F154" r:id="rId367"/>
    <hyperlink ref="F155" r:id="rId368"/>
    <hyperlink ref="F156" r:id="rId369"/>
    <hyperlink ref="F157" r:id="rId370"/>
    <hyperlink ref="F158" r:id="rId371"/>
    <hyperlink ref="F159" r:id="rId372"/>
    <hyperlink ref="F160" r:id="rId373"/>
    <hyperlink ref="F161" r:id="rId374"/>
    <hyperlink ref="F162" r:id="rId375"/>
    <hyperlink ref="F163" r:id="rId376"/>
    <hyperlink ref="F164" r:id="rId377"/>
    <hyperlink ref="F165" r:id="rId378"/>
    <hyperlink ref="F166" r:id="rId379"/>
    <hyperlink ref="F167" r:id="rId380"/>
    <hyperlink ref="F168" r:id="rId381"/>
    <hyperlink ref="F169" r:id="rId382"/>
    <hyperlink ref="F170" r:id="rId383"/>
    <hyperlink ref="F171" r:id="rId384"/>
    <hyperlink ref="F172" r:id="rId385"/>
    <hyperlink ref="F173" r:id="rId386"/>
    <hyperlink ref="F174" r:id="rId387"/>
    <hyperlink ref="F175" r:id="rId388"/>
    <hyperlink ref="F176" r:id="rId389"/>
    <hyperlink ref="F177" r:id="rId390"/>
    <hyperlink ref="F178" r:id="rId391"/>
    <hyperlink ref="F179" r:id="rId392"/>
    <hyperlink ref="F180" r:id="rId393"/>
    <hyperlink ref="F181" r:id="rId394"/>
    <hyperlink ref="F182" r:id="rId395"/>
    <hyperlink ref="F183" r:id="rId396"/>
    <hyperlink ref="F184" r:id="rId397"/>
    <hyperlink ref="F185" r:id="rId398"/>
    <hyperlink ref="F186" r:id="rId399"/>
    <hyperlink ref="F187" r:id="rId400"/>
    <hyperlink ref="F188" r:id="rId401"/>
    <hyperlink ref="F189" r:id="rId402"/>
    <hyperlink ref="F190" r:id="rId403"/>
    <hyperlink ref="F191" r:id="rId404"/>
    <hyperlink ref="F192" r:id="rId405"/>
    <hyperlink ref="F193" r:id="rId406"/>
    <hyperlink ref="F194" r:id="rId407"/>
    <hyperlink ref="F195" r:id="rId408"/>
    <hyperlink ref="F196" r:id="rId409"/>
    <hyperlink ref="F197" r:id="rId410"/>
    <hyperlink ref="F198" r:id="rId411"/>
    <hyperlink ref="F199" r:id="rId412"/>
    <hyperlink ref="F200" r:id="rId413"/>
    <hyperlink ref="F201" r:id="rId414"/>
    <hyperlink ref="F202" r:id="rId415"/>
    <hyperlink ref="F203" r:id="rId416"/>
    <hyperlink ref="F204" r:id="rId417"/>
    <hyperlink ref="F205" r:id="rId418"/>
    <hyperlink ref="F206" r:id="rId419"/>
    <hyperlink ref="F207" r:id="rId420"/>
    <hyperlink ref="F208" r:id="rId421"/>
    <hyperlink ref="F209" r:id="rId422"/>
    <hyperlink ref="F210" r:id="rId423"/>
    <hyperlink ref="F211" r:id="rId424"/>
    <hyperlink ref="F212" r:id="rId425"/>
    <hyperlink ref="F213" r:id="rId426"/>
    <hyperlink ref="F214" r:id="rId427"/>
    <hyperlink ref="F215" r:id="rId428"/>
    <hyperlink ref="F216" r:id="rId429"/>
    <hyperlink ref="F217" r:id="rId430"/>
    <hyperlink ref="F218" r:id="rId431"/>
    <hyperlink ref="F219" r:id="rId432"/>
    <hyperlink ref="F220" r:id="rId433"/>
    <hyperlink ref="F221" r:id="rId434"/>
    <hyperlink ref="F222" r:id="rId435"/>
    <hyperlink ref="F223" r:id="rId436"/>
    <hyperlink ref="F224" r:id="rId437"/>
    <hyperlink ref="F225" r:id="rId438"/>
    <hyperlink ref="F226" r:id="rId439"/>
    <hyperlink ref="F227" r:id="rId440"/>
    <hyperlink ref="F228" r:id="rId441"/>
    <hyperlink ref="F229" r:id="rId442"/>
    <hyperlink ref="F230" r:id="rId443"/>
    <hyperlink ref="F231" r:id="rId444"/>
    <hyperlink ref="F232" r:id="rId445"/>
    <hyperlink ref="F233" r:id="rId446"/>
    <hyperlink ref="F235" r:id="rId447"/>
    <hyperlink ref="F236" r:id="rId448"/>
    <hyperlink ref="F237" r:id="rId449"/>
    <hyperlink ref="F238" r:id="rId450"/>
    <hyperlink ref="F239" r:id="rId451"/>
    <hyperlink ref="F240" r:id="rId452"/>
    <hyperlink ref="F241" r:id="rId453"/>
    <hyperlink ref="F242" r:id="rId454"/>
    <hyperlink ref="F243" r:id="rId455"/>
    <hyperlink ref="F244" r:id="rId456"/>
    <hyperlink ref="F245" r:id="rId457"/>
    <hyperlink ref="F246" r:id="rId458"/>
    <hyperlink ref="F247" r:id="rId459"/>
    <hyperlink ref="F248" r:id="rId460"/>
    <hyperlink ref="F249" r:id="rId461"/>
    <hyperlink ref="F250" r:id="rId462"/>
    <hyperlink ref="F251" r:id="rId463"/>
    <hyperlink ref="F252" r:id="rId464"/>
    <hyperlink ref="F253" r:id="rId465"/>
    <hyperlink ref="F255" r:id="rId466"/>
    <hyperlink ref="F256" r:id="rId467"/>
    <hyperlink ref="F257" r:id="rId468"/>
    <hyperlink ref="F258" r:id="rId469"/>
    <hyperlink ref="F259" r:id="rId470"/>
    <hyperlink ref="F260" r:id="rId471"/>
    <hyperlink ref="F261" r:id="rId472"/>
    <hyperlink ref="F262" r:id="rId473"/>
    <hyperlink ref="F263" r:id="rId474"/>
    <hyperlink ref="F264" r:id="rId475"/>
    <hyperlink ref="F265" r:id="rId476"/>
    <hyperlink ref="F266" r:id="rId477"/>
    <hyperlink ref="F267" r:id="rId478"/>
    <hyperlink ref="F268" r:id="rId479"/>
    <hyperlink ref="F269" r:id="rId480"/>
    <hyperlink ref="F270" r:id="rId481"/>
    <hyperlink ref="F271" r:id="rId482"/>
    <hyperlink ref="F272" r:id="rId483"/>
    <hyperlink ref="F273" r:id="rId484"/>
    <hyperlink ref="F274" r:id="rId485"/>
    <hyperlink ref="F275" r:id="rId486"/>
    <hyperlink ref="F276" r:id="rId487"/>
    <hyperlink ref="F277" r:id="rId488"/>
    <hyperlink ref="F278" r:id="rId489"/>
    <hyperlink ref="F279" r:id="rId490"/>
    <hyperlink ref="F280" r:id="rId491"/>
    <hyperlink ref="F281" r:id="rId492"/>
    <hyperlink ref="F282" r:id="rId493"/>
    <hyperlink ref="F283" r:id="rId494"/>
    <hyperlink ref="F284" r:id="rId495"/>
    <hyperlink ref="F285" r:id="rId496"/>
    <hyperlink ref="F286" r:id="rId497"/>
    <hyperlink ref="F287" r:id="rId498"/>
    <hyperlink ref="F288" r:id="rId499"/>
    <hyperlink ref="F289" r:id="rId500"/>
    <hyperlink ref="F290" r:id="rId501"/>
    <hyperlink ref="F291" r:id="rId502"/>
    <hyperlink ref="F292" r:id="rId503"/>
    <hyperlink ref="F293" r:id="rId504"/>
    <hyperlink ref="F294" r:id="rId505"/>
    <hyperlink ref="F295" r:id="rId506"/>
    <hyperlink ref="F296" r:id="rId507"/>
    <hyperlink ref="F297" r:id="rId508"/>
    <hyperlink ref="F298" r:id="rId509"/>
    <hyperlink ref="F299" r:id="rId510"/>
    <hyperlink ref="F300" r:id="rId511"/>
    <hyperlink ref="F301" r:id="rId512"/>
    <hyperlink ref="F302" r:id="rId513"/>
    <hyperlink ref="F303" r:id="rId514"/>
    <hyperlink ref="F304" r:id="rId515"/>
    <hyperlink ref="F305" r:id="rId516"/>
    <hyperlink ref="F306" r:id="rId517"/>
    <hyperlink ref="F307" r:id="rId518"/>
    <hyperlink ref="F308" r:id="rId519"/>
    <hyperlink ref="F309" r:id="rId520"/>
    <hyperlink ref="F310" r:id="rId521"/>
    <hyperlink ref="F311" r:id="rId522"/>
    <hyperlink ref="F312" r:id="rId523"/>
    <hyperlink ref="F313" r:id="rId524"/>
    <hyperlink ref="F314" r:id="rId525"/>
    <hyperlink ref="F315" r:id="rId526"/>
    <hyperlink ref="F316" r:id="rId527"/>
    <hyperlink ref="F317" r:id="rId528"/>
    <hyperlink ref="F318" r:id="rId529"/>
    <hyperlink ref="F319" r:id="rId530"/>
    <hyperlink ref="F320" r:id="rId531"/>
    <hyperlink ref="F321" r:id="rId532"/>
    <hyperlink ref="F322" r:id="rId533"/>
    <hyperlink ref="F323" r:id="rId534"/>
    <hyperlink ref="F324" r:id="rId535"/>
    <hyperlink ref="F325" r:id="rId536"/>
    <hyperlink ref="F326" r:id="rId537"/>
    <hyperlink ref="F327" r:id="rId538"/>
    <hyperlink ref="F328" r:id="rId539"/>
    <hyperlink ref="F329" r:id="rId540"/>
    <hyperlink ref="F330" r:id="rId541"/>
    <hyperlink ref="F331" r:id="rId542"/>
    <hyperlink ref="F332" r:id="rId543"/>
    <hyperlink ref="F333" r:id="rId544"/>
    <hyperlink ref="F334" r:id="rId545"/>
    <hyperlink ref="F335" r:id="rId546"/>
    <hyperlink ref="F336" r:id="rId547"/>
    <hyperlink ref="F337" r:id="rId548"/>
    <hyperlink ref="F338" r:id="rId549"/>
    <hyperlink ref="F339" r:id="rId550"/>
    <hyperlink ref="F340" r:id="rId551"/>
    <hyperlink ref="F341" r:id="rId552"/>
    <hyperlink ref="F342" r:id="rId553"/>
    <hyperlink ref="F343" r:id="rId554"/>
    <hyperlink ref="F344" r:id="rId555"/>
    <hyperlink ref="F345" r:id="rId556"/>
    <hyperlink ref="F346" r:id="rId557"/>
    <hyperlink ref="F347" r:id="rId558"/>
    <hyperlink ref="F348" r:id="rId559"/>
    <hyperlink ref="F349" r:id="rId560"/>
    <hyperlink ref="F350" r:id="rId561"/>
    <hyperlink ref="F371" r:id="rId562"/>
    <hyperlink ref="F372" r:id="rId563"/>
    <hyperlink ref="F373" r:id="rId564"/>
    <hyperlink ref="F377" r:id="rId565"/>
    <hyperlink ref="F379" r:id="rId566"/>
    <hyperlink ref="F380" r:id="rId567"/>
    <hyperlink ref="F404" r:id="rId568"/>
    <hyperlink ref="F405" r:id="rId569"/>
    <hyperlink ref="F406" r:id="rId570"/>
    <hyperlink ref="F407" r:id="rId571"/>
    <hyperlink ref="F408" r:id="rId572"/>
    <hyperlink ref="F409" r:id="rId573"/>
    <hyperlink ref="F410" r:id="rId574"/>
    <hyperlink ref="F411" r:id="rId575"/>
    <hyperlink ref="F412" r:id="rId576"/>
    <hyperlink ref="F413" r:id="rId577"/>
    <hyperlink ref="F414" r:id="rId578"/>
    <hyperlink ref="F415" r:id="rId579"/>
    <hyperlink ref="F416" r:id="rId580"/>
    <hyperlink ref="F417" r:id="rId581"/>
    <hyperlink ref="F418" r:id="rId582"/>
    <hyperlink ref="F419" r:id="rId583"/>
    <hyperlink ref="F420" r:id="rId584"/>
    <hyperlink ref="F421" r:id="rId585"/>
    <hyperlink ref="F422" r:id="rId586"/>
    <hyperlink ref="F423" r:id="rId587"/>
    <hyperlink ref="F424" r:id="rId588"/>
    <hyperlink ref="F425" r:id="rId589"/>
    <hyperlink ref="F426" r:id="rId590"/>
    <hyperlink ref="F427" r:id="rId591"/>
    <hyperlink ref="F428" r:id="rId592"/>
    <hyperlink ref="F429" r:id="rId593"/>
    <hyperlink ref="F430" r:id="rId594"/>
    <hyperlink ref="F431" r:id="rId595"/>
    <hyperlink ref="F432" r:id="rId596"/>
    <hyperlink ref="F433" r:id="rId597"/>
    <hyperlink ref="F434" r:id="rId598"/>
    <hyperlink ref="F435" r:id="rId599"/>
    <hyperlink ref="F440" r:id="rId600"/>
    <hyperlink ref="F441" r:id="rId601"/>
    <hyperlink ref="F442" r:id="rId602"/>
    <hyperlink ref="F443" r:id="rId603"/>
    <hyperlink ref="F444" r:id="rId604"/>
    <hyperlink ref="F445" r:id="rId605"/>
    <hyperlink ref="F446" r:id="rId606"/>
    <hyperlink ref="F447" r:id="rId607"/>
    <hyperlink ref="F448" r:id="rId608"/>
    <hyperlink ref="F449" r:id="rId609"/>
    <hyperlink ref="F450" r:id="rId610"/>
    <hyperlink ref="F557" r:id="rId611"/>
  </hyperlinks>
  <printOptions horizontalCentered="1"/>
  <pageMargins left="0.23622047244094491" right="0.23622047244094491" top="0.19685039370078741" bottom="0.74803149606299213" header="0.31496062992125984" footer="0.31496062992125984"/>
  <pageSetup paperSize="9" scale="36" fitToHeight="0" pageOrder="overThenDown" orientation="landscape" useFirstPageNumber="1" horizontalDpi="300" verticalDpi="300" r:id="rId612"/>
  <headerFooter alignWithMargins="0"/>
  <drawing r:id="rId6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18534A7A0B96B4C83348FD15B6D0298" ma:contentTypeVersion="14" ma:contentTypeDescription="Crie um novo documento." ma:contentTypeScope="" ma:versionID="0b78b3a58f8f142d6dfbe79b6e8f0d3c">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3299662619c46e63515e35de349219e5"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Props1.xml><?xml version="1.0" encoding="utf-8"?>
<ds:datastoreItem xmlns:ds="http://schemas.openxmlformats.org/officeDocument/2006/customXml" ds:itemID="{84B03222-93F1-4C64-BDA0-EC3F2086B19E}">
  <ds:schemaRefs>
    <ds:schemaRef ds:uri="http://schemas.microsoft.com/sharepoint/v3/contenttype/forms"/>
  </ds:schemaRefs>
</ds:datastoreItem>
</file>

<file path=customXml/itemProps2.xml><?xml version="1.0" encoding="utf-8"?>
<ds:datastoreItem xmlns:ds="http://schemas.openxmlformats.org/officeDocument/2006/customXml" ds:itemID="{C3F3E51C-3264-4DCB-8B3B-79EC8A100E50}"/>
</file>

<file path=customXml/itemProps3.xml><?xml version="1.0" encoding="utf-8"?>
<ds:datastoreItem xmlns:ds="http://schemas.openxmlformats.org/officeDocument/2006/customXml" ds:itemID="{F1C6D7D2-E2CC-4585-BE9D-EE8DB7CC09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Marchel Bruno Souza Costa</cp:lastModifiedBy>
  <cp:revision/>
  <cp:lastPrinted>2024-04-26T16:26:34Z</cp:lastPrinted>
  <dcterms:created xsi:type="dcterms:W3CDTF">2024-02-20T14:00:26Z</dcterms:created>
  <dcterms:modified xsi:type="dcterms:W3CDTF">2024-04-26T16:26:43Z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ies>
</file>