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a3bd6724647d4c5a/LENOVO/SUPRIMENTOS DE FUNDOS 2023/TRANSPARENCIA SUPRIMENTO/2023/"/>
    </mc:Choice>
  </mc:AlternateContent>
  <xr:revisionPtr revIDLastSave="194" documentId="8_{BDBC7B0A-FE87-4CE0-829F-2C87A0845B7E}" xr6:coauthVersionLast="47" xr6:coauthVersionMax="47" xr10:uidLastSave="{C069FB5F-2CD3-43E9-9584-98A057E3F008}"/>
  <bookViews>
    <workbookView xWindow="-28920" yWindow="-120" windowWidth="29040" windowHeight="15720" tabRatio="500" xr2:uid="{00000000-000D-0000-FFFF-FFFF00000000}"/>
  </bookViews>
  <sheets>
    <sheet name="Suprimento_de_fundos" sheetId="1" r:id="rId1"/>
  </sheets>
  <definedNames>
    <definedName name="_xlnm.Print_Area" localSheetId="0">Suprimento_de_fundos!$A$1:$E$777</definedName>
    <definedName name="Excel_BuiltIn__FilterDatabase" localSheetId="0">Suprimento_de_fundos!#REF!</definedName>
    <definedName name="Excel_BuiltIn_Print_Area" localSheetId="0">Suprimento_de_fundos!#REF!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3" i="1" l="1"/>
  <c r="E540" i="1"/>
  <c r="E762" i="1"/>
  <c r="E773" i="1"/>
  <c r="E510" i="1"/>
  <c r="E451" i="1"/>
  <c r="E590" i="1"/>
  <c r="E470" i="1"/>
  <c r="E368" i="1"/>
  <c r="E355" i="1"/>
  <c r="E334" i="1"/>
  <c r="E344" i="1"/>
  <c r="E395" i="1"/>
  <c r="E751" i="1"/>
  <c r="E740" i="1"/>
  <c r="E720" i="1"/>
  <c r="E710" i="1"/>
  <c r="E730" i="1"/>
  <c r="E700" i="1"/>
  <c r="E632" i="1"/>
  <c r="E412" i="1"/>
  <c r="E429" i="1"/>
  <c r="E685" i="1"/>
  <c r="E150" i="1"/>
  <c r="E614" i="1"/>
  <c r="E48" i="1"/>
  <c r="E49" i="1" s="1"/>
  <c r="E532" i="1"/>
  <c r="E479" i="1"/>
  <c r="E246" i="1"/>
  <c r="E247" i="1" s="1"/>
  <c r="E323" i="1"/>
  <c r="E303" i="1"/>
  <c r="E21" i="1"/>
  <c r="E198" i="1"/>
  <c r="E213" i="1"/>
  <c r="E574" i="1"/>
  <c r="E109" i="1"/>
  <c r="E280" i="1"/>
  <c r="E288" i="1"/>
  <c r="E138" i="1"/>
  <c r="E228" i="1"/>
  <c r="E159" i="1"/>
  <c r="E183" i="1"/>
  <c r="E256" i="1"/>
  <c r="E118" i="1"/>
  <c r="E127" i="1"/>
  <c r="E78" i="1"/>
</calcChain>
</file>

<file path=xl/sharedStrings.xml><?xml version="1.0" encoding="utf-8"?>
<sst xmlns="http://schemas.openxmlformats.org/spreadsheetml/2006/main" count="1666" uniqueCount="753">
  <si>
    <t>Data</t>
  </si>
  <si>
    <t>Favorecido</t>
  </si>
  <si>
    <t>Motivo</t>
  </si>
  <si>
    <t>Valor pago</t>
  </si>
  <si>
    <t>Nome</t>
  </si>
  <si>
    <t>CNPJ</t>
  </si>
  <si>
    <t>TOTAL</t>
  </si>
  <si>
    <t>FUNDAMENTO LEGAL: Resolução CNMP nº 86/2012, art 5º, inciso I, alínea “E”</t>
  </si>
  <si>
    <t>Fonte: Diretoria de Orçamento e Finanças/ SEI/ AFI</t>
  </si>
  <si>
    <t xml:space="preserve">PC: 2023.000173                    PPC: </t>
  </si>
  <si>
    <t>SUPRIDO: JUSSARA MARIA PORDEUS E SILVA</t>
  </si>
  <si>
    <t>CPF: 176.934.544-20</t>
  </si>
  <si>
    <t>SUPRIMENTO DE FUNDOS/MATERIAL DE CONSUMO</t>
  </si>
  <si>
    <t>SUPRIMENTO DE FUNDOS/SERVIÇO DE TERCEIROS</t>
  </si>
  <si>
    <t>Denny David Araújo do Nascimento</t>
  </si>
  <si>
    <t>Serviço de frete terrestre para Unidade descentralizada Belo Horizonte</t>
  </si>
  <si>
    <t>Balsa L. Torres</t>
  </si>
  <si>
    <t>Serviço de frete fluvial de mobiliário + a parte terrestre para a Promotoria de Coari</t>
  </si>
  <si>
    <t>José Raimundo M. Silveira</t>
  </si>
  <si>
    <t>RG: 592244</t>
  </si>
  <si>
    <t>Serviço de frete terrestre do prédio antigo da Promotoria de Coari para o prédio novo</t>
  </si>
  <si>
    <t>F/B Leão de Judá V</t>
  </si>
  <si>
    <t>Serviço de frete fluvial de 10 baterias de nobreak + a parte terrestre para a Promotoria de Coari</t>
  </si>
  <si>
    <t>K M da Rocha Ltda</t>
  </si>
  <si>
    <t>Serviço de instalação e desinstalação de condicionadores de Ar 18.000 btus</t>
  </si>
  <si>
    <t>Serviço de frete terrestre para o Porto Público de Manaus (Roadway)</t>
  </si>
  <si>
    <t>Paulo J. B. De Almeida Eireli</t>
  </si>
  <si>
    <t>Serviço de frete fluvial de mobiliário + a parte terrestre para a Promotoria de Maués</t>
  </si>
  <si>
    <t>Serviço de frete fluvial de Material da Promotoria de Coari para Manaus</t>
  </si>
  <si>
    <t>Panificadora e Confeitaria Santo Agostinho Ltda</t>
  </si>
  <si>
    <t>Serviço de Bufê</t>
  </si>
  <si>
    <t>N/M Conte . Natal VII</t>
  </si>
  <si>
    <t>Serviço de frete fluvial de mobiliário + a parte terrestre para a Promotoria de Barcelos</t>
  </si>
  <si>
    <t>N/M Lady Cristina</t>
  </si>
  <si>
    <t>Serviço de frete fluvial de mobiliário + a parte terrestre da Promotoria de Maués para Manaus</t>
  </si>
  <si>
    <t>Adenildo Erbs Neto</t>
  </si>
  <si>
    <t>CPF: 869.163.602-59</t>
  </si>
  <si>
    <t>Serviço de Retirada de um Condinador de Ar 18.000 btus</t>
  </si>
  <si>
    <t>Serviço de frete fluvial de mobiliário da Promotoria de Maués para Manaus</t>
  </si>
  <si>
    <t>B/N Tito Nogueira II</t>
  </si>
  <si>
    <t>Serviço de frete fluvial de mobiliário + a parte terrestre para a Promotoria de Urucurituba</t>
  </si>
  <si>
    <t>SUPRIDO: KEPLER ANTONY NETO</t>
  </si>
  <si>
    <t>CPF: 660.906.362-15</t>
  </si>
  <si>
    <t>SUPRIDO: PATRÍCIA MACHADO DA VEIGA</t>
  </si>
  <si>
    <t>CPF: 003.759.370-64</t>
  </si>
  <si>
    <t>APROVAÇÃO DE CONTAS: NÃO</t>
  </si>
  <si>
    <t>SUPRIDO: CARLOS FIRMINO DANTAS</t>
  </si>
  <si>
    <t>CPF: 777.897.684-68</t>
  </si>
  <si>
    <t>PERÍODO DE APLICAÇÃO: 06/02/2023 A 06/05/2023</t>
  </si>
  <si>
    <t>SUPRIDO: IRANILSON DE ARAÚJO RIBEIRO</t>
  </si>
  <si>
    <t>CPF: 898.122.634-20</t>
  </si>
  <si>
    <t>PERÍODO DE APLICAÇÃO: 31/01/2023 A 01/05/2023</t>
  </si>
  <si>
    <t>SUPRIDO:  LEANDRO TAVARES BEZERRA</t>
  </si>
  <si>
    <t>CPF:  715.759.522-20</t>
  </si>
  <si>
    <t>SUPRIDO:  ANDRÉ LAVAREDA FONSECA</t>
  </si>
  <si>
    <t>CPF:  709.487.982-20</t>
  </si>
  <si>
    <t>SUPRIDO:  ERIVAN LEAL DE OLIVEIRA</t>
  </si>
  <si>
    <t>CPF:  343.732.412-87</t>
  </si>
  <si>
    <t>SUPRIDO:  IVANETE DE OLIVEIRA NASCIMENTO</t>
  </si>
  <si>
    <t>CPF:  215.397.402-00</t>
  </si>
  <si>
    <t>PC: 2023.002494                     PPC:  2023.005033</t>
  </si>
  <si>
    <t>SUPRIDO: DANIELA BRAGANÇA MACEDO</t>
  </si>
  <si>
    <t>CPF:  708.102.811-04</t>
  </si>
  <si>
    <t>Contemporâneo festas e Eventos LTDA 0</t>
  </si>
  <si>
    <t>09.199.109/0001-74</t>
  </si>
  <si>
    <t>Buffet de café de manhã para 200 pessoas (dia da mulher)</t>
  </si>
  <si>
    <t>Imposto sobre serviço nota fiscal 48</t>
  </si>
  <si>
    <t>Prefeitura Municipal-SEMEF</t>
  </si>
  <si>
    <t>APROVAÇÃO DE CONTAS: SIM</t>
  </si>
  <si>
    <t>PERÍODO DE APLICAÇÃO: 06/03/2023 A 04/06/2023</t>
  </si>
  <si>
    <t>PC: 2023.000695                     PPC: 2023.005355</t>
  </si>
  <si>
    <t>PC: 2023.000695                     PPC: 2023.003590</t>
  </si>
  <si>
    <t>C Ferreira Marcelino Ltda</t>
  </si>
  <si>
    <t>Aquisição de Plastico Bolha 1,40m x 100m e Filme Stretch 25 micra 500mm</t>
  </si>
  <si>
    <t>Santos Material de Construção</t>
  </si>
  <si>
    <t>22.723.929/0001-81</t>
  </si>
  <si>
    <t>30.402.768/0001-52</t>
  </si>
  <si>
    <t>Aquisição de Adesivo instataneo Almasuper 100g e lubrificante Spray WD 40 300 ml</t>
  </si>
  <si>
    <t xml:space="preserve">PC: 2023.002771                     PPC:  </t>
  </si>
  <si>
    <t>SUPRIDO: KARLA CRISTINA DA SILVA SOUSA</t>
  </si>
  <si>
    <t>CPF:  967.363.053-49</t>
  </si>
  <si>
    <t>SUPRIDO: PAULO AUGUSTO DE OLIVEIRA LOPES</t>
  </si>
  <si>
    <t>CPF:  002.656.747-43</t>
  </si>
  <si>
    <t>SUPRIDO: CARLOS JEFFERSON CHASE SILVA SANTOS</t>
  </si>
  <si>
    <t>CPF:  566.486.502-49</t>
  </si>
  <si>
    <t xml:space="preserve">PC: 2023.003865                     PPC:  </t>
  </si>
  <si>
    <t>SUPRIDO: MARCELO BITARÃES DE SOUZA BARROS</t>
  </si>
  <si>
    <t>CPF: 073.613.036-50</t>
  </si>
  <si>
    <t>PERÍODO DE APLICAÇÃO: 02/02/2023 A 03/05/2023</t>
  </si>
  <si>
    <t>PERÍODO DE APLICAÇÃO: 24/01/2023 A 24/04/2023</t>
  </si>
  <si>
    <t>PERÍODO DE APLICAÇÃO: 26/01/2023 A 26/04/2023</t>
  </si>
  <si>
    <t>PERÍODO DE APLICAÇÃO: 10/02/2023 A 11/05/2023</t>
  </si>
  <si>
    <t>PERÍODO DE APLICAÇÃO: 14/02/2023 A 15/05/2023</t>
  </si>
  <si>
    <t>PERÍODO DE APLICAÇÃO: 03/02/2023 A 04/05/2023</t>
  </si>
  <si>
    <t>PERÍODO DE APLICAÇÃO: 27/02/2023 A 28/05/2023</t>
  </si>
  <si>
    <t>PERÍODO DE APLICAÇÃO: 08/03/2023 A 06/06/2023</t>
  </si>
  <si>
    <t>PERÍODO DE APLICAÇÃO:</t>
  </si>
  <si>
    <t>SUPRIDO: MARCUS ROBERTO LARANJEIRA DA SILVA</t>
  </si>
  <si>
    <t>CPF: 618.221.402-34</t>
  </si>
  <si>
    <t>PERÍODO DE APLICAÇÃO: 28/02/2023 A 19/05/2023</t>
  </si>
  <si>
    <t>JLN Material de Construção Ltda</t>
  </si>
  <si>
    <t>84.112.135/0001-39</t>
  </si>
  <si>
    <t>Compra de materiais para reparos de infiltrações  e pintura</t>
  </si>
  <si>
    <t>Casa do Eletricista</t>
  </si>
  <si>
    <t>04.415.154/0001-03</t>
  </si>
  <si>
    <t>Compra de materiais para serviços de elétrica</t>
  </si>
  <si>
    <t>Gurgel e Pimentel Ltda</t>
  </si>
  <si>
    <t>14.592.306/0001-99</t>
  </si>
  <si>
    <t>Floricultura Linda Flor</t>
  </si>
  <si>
    <t>21.526.650/0001-45</t>
  </si>
  <si>
    <t>Coroa de flores solicitada pela Diretoria de Administração…</t>
  </si>
  <si>
    <t>Compra de materiais para reparos gerais</t>
  </si>
  <si>
    <t>Amazonas Refrilar Comércio de Peças e Acessórios EIRELI</t>
  </si>
  <si>
    <t>11.686.293/0001-29</t>
  </si>
  <si>
    <t>Gás utilizado na aplicação de manta asfáltica</t>
  </si>
  <si>
    <t xml:space="preserve">PC: 2023.002051                     PPC:  2023.004665  </t>
  </si>
  <si>
    <t>PC: 2023.000512                    PPC:  2023.002764</t>
  </si>
  <si>
    <t>04.312.658/0001-04</t>
  </si>
  <si>
    <t>46.560.514/0001-00</t>
  </si>
  <si>
    <t>14.107.020/0001-70</t>
  </si>
  <si>
    <t>00.754.870/0001-56</t>
  </si>
  <si>
    <t>09.196.077/0001-53</t>
  </si>
  <si>
    <t>03.723.008/0001-74</t>
  </si>
  <si>
    <t>04.406.963/0001-40</t>
  </si>
  <si>
    <t>03.424.667/0001-00</t>
  </si>
  <si>
    <t>01.205.462/0001-08</t>
  </si>
  <si>
    <t>Coquetel/Coffe Break para 80 pessoas/ dias 30 e  31/01/2023 e 01 e 02/02/2023. Incluso: Louças, mobília, serviços de garçons e copeiras, montagem e desmontagem do serviço.</t>
  </si>
  <si>
    <t>ISSQN retido por solidariedade ref á NFS n° 41</t>
  </si>
  <si>
    <t>Contemporâneo Festas e Eventos Ltda.</t>
  </si>
  <si>
    <t>NF-e nº 448: Despesas com produção de molduras com vidro - Atendimento ao CAOCRIMO.</t>
  </si>
  <si>
    <t>Recibo despesas com locação de transporte fluviail - Diligências ND para atendimento ao Ofício nº 002/2023/GAECO-04</t>
  </si>
  <si>
    <t>Pagamento de tributos ISSQN referente à NFS-e nº 448</t>
  </si>
  <si>
    <t>04.312.658/0001-90</t>
  </si>
  <si>
    <t>866.965482 - 00</t>
  </si>
  <si>
    <t>04.356.309/0001-70</t>
  </si>
  <si>
    <t>ANTONIO RODRIGUES &amp; CIA LTDA</t>
  </si>
  <si>
    <t>PREFEITURA DE MANAUS - SEMEF - ISS</t>
  </si>
  <si>
    <t>MILTON SPOSITO NETO</t>
  </si>
  <si>
    <t>PC: 2023.000629                 PPC: 2023.005958</t>
  </si>
  <si>
    <t>PC: 2023.000629                 PPC: 2023.005957</t>
  </si>
  <si>
    <t>PERÍODO DE APLICAÇÃO: 31/03/2023 A 29/06/2023</t>
  </si>
  <si>
    <t>Recibo com despesas de combustível com abastecimento de lancha - Atendimento de diligências ND, em reposta ao Ofício nº 002/2023/GAECO-04</t>
  </si>
  <si>
    <t>INFO STORES COMPUTADORES DA AMAZONIA LTDA</t>
  </si>
  <si>
    <t>MIR IMPORTAÇÃO E EXPORTAÇÃO LTDA - RAMSONS FILIAL 5</t>
  </si>
  <si>
    <t>02.337.635/0026-56</t>
  </si>
  <si>
    <t>852.576.992-49</t>
  </si>
  <si>
    <t>03.341.024/0006-07</t>
  </si>
  <si>
    <t>GLOBSLDSTAR DO BRASIL LTDA</t>
  </si>
  <si>
    <t>02.231.030/0003-04</t>
  </si>
  <si>
    <t>Despesas com dispositivo spotx - Atendimento de diligências ND.</t>
  </si>
  <si>
    <t>Despesas com aquisição de pendrives, suportes e cabos hdmi – Atendimento ao CAOCRIMO.</t>
  </si>
  <si>
    <t>Despesas com aquisição de antenas digitais – Atendimento ao CAOCRIMO.</t>
  </si>
  <si>
    <t>SUPRIDO: JÚLIO CÉSAR ALBUQUERQUE LIMA</t>
  </si>
  <si>
    <t>CPF: 239.778.172-72</t>
  </si>
  <si>
    <t>PC: 2023.000512                    PPC: 2023.005780</t>
  </si>
  <si>
    <t>AUTO POSTO PONTA NEGRA LTDA</t>
  </si>
  <si>
    <t>35.008.891/0001-07</t>
  </si>
  <si>
    <t>GASOLINA</t>
  </si>
  <si>
    <t>POSTO 3000 LTDA</t>
  </si>
  <si>
    <t>84.479.997/0003-66</t>
  </si>
  <si>
    <t>JLN MATERIAL DE CONSTRUÇÃO LTDA</t>
  </si>
  <si>
    <t xml:space="preserve">REBITE 3.0 X BROCA PARA ACO 3,5MM HSS. REBITADEIRA MANUEL TIPO ALICATE 4 PONTAS. TOMADA DUPLA SOBREPOR 20A. CABO 2,5MM. </t>
  </si>
  <si>
    <t>KC JOBIM COMÉRCIO DE TINTAS LTDA</t>
  </si>
  <si>
    <t>34.560.193/0004-08</t>
  </si>
  <si>
    <t>BISNAGA GLASU VERDE. CACAMBA/PINTURA. ESPATULA ACO 6´´. MASSA ACRILICA SUV 1,3KG. MASSA CORRIDDA SUV. LATA 25KG. PINCEL 713 – 2. PINCEL 713 – 4. ROLO 1391/23 LA NATURAL. SELADOR ACRILICO GLASU BRANCO 18L. SUPORTE 1301/23. VANILA – 714021 SEMI BRILHJO AC GLASU BRANCO 18L.</t>
  </si>
  <si>
    <t xml:space="preserve">SKINA LIVRE MATERIAL DE CONSTRUÇÃO </t>
  </si>
  <si>
    <t>05.399.739/0001-31</t>
  </si>
  <si>
    <t>T.A. MEDEIROS EIRELE-ME</t>
  </si>
  <si>
    <t>26.993.129/0001-31</t>
  </si>
  <si>
    <t>COMPRA DE 1 (UM) FITILHO 1KG</t>
  </si>
  <si>
    <t>N MARTINS DE OLIVEIRA GUSMÃO ME</t>
  </si>
  <si>
    <t>05.755.054/0001-80</t>
  </si>
  <si>
    <t>PILHA ALCALINA PQ AA C2 PANASON/CASCOLA EXTRA S/TOLVOL HENKEL</t>
  </si>
  <si>
    <t>BEMOL S/A AVENIDA</t>
  </si>
  <si>
    <t>04.565.289/0002-28</t>
  </si>
  <si>
    <t>GUARDA-CHUVA LATCOR HLB102 PT</t>
  </si>
  <si>
    <t>CASA GURGEL E PIMENTEL LTDA</t>
  </si>
  <si>
    <t>14.153.306/0001-99</t>
  </si>
  <si>
    <t xml:space="preserve">CAA COMÉRCIO AMAZONENSE DE ALUMÍNIO </t>
  </si>
  <si>
    <t>09.675.751/0003-44</t>
  </si>
  <si>
    <t>SANTOS MATERIAS DE CONSTRUÇÃO</t>
  </si>
  <si>
    <t>15.715.961/0001-50</t>
  </si>
  <si>
    <t>SUPRIDO: LEONARDO ABINADER NOBRE</t>
  </si>
  <si>
    <t>CPF: 576.451.162-34</t>
  </si>
  <si>
    <t xml:space="preserve">PERÍODO DE APLICAÇÃO: </t>
  </si>
  <si>
    <t>SUPRIDO: ALISSON RIBEIRO GALLINA</t>
  </si>
  <si>
    <t>CPF: 028.199.832-94</t>
  </si>
  <si>
    <t>SUPRIDO: ÍTALO GLAUBER MIQUILES CAVALCANTE</t>
  </si>
  <si>
    <t>CPF: 730.414.242-15</t>
  </si>
  <si>
    <t>SUPRIDO: IGOR STARLING PEIXOTO</t>
  </si>
  <si>
    <t>CPF: 875.842.201-34</t>
  </si>
  <si>
    <t>PERÍODO DE APLICAÇÃO: 12/04/2023 A 11/07/2023</t>
  </si>
  <si>
    <t>SUPRIMENTO DE FUNDOS/SERVIÇOS DE TERCEIROS - PJ</t>
  </si>
  <si>
    <t>SUPRIDO: ELIAS SOUZA DE OLIVEIRA</t>
  </si>
  <si>
    <t>CPF: 630.907.402-49</t>
  </si>
  <si>
    <t>CPF: 715.759.522-20</t>
  </si>
  <si>
    <t>SUPRIDO: CYNTIA COSTA DE LIMA</t>
  </si>
  <si>
    <t xml:space="preserve">PC: 2022.022058                   PPC:  </t>
  </si>
  <si>
    <t>CPF: 731.597.512-87</t>
  </si>
  <si>
    <t>SUPRIDO: WESLEI MACHADO</t>
  </si>
  <si>
    <t>CPF: 706.224.851-72</t>
  </si>
  <si>
    <t>SUPRIDO: TADEU AZEVEDO DE MEDEIROS</t>
  </si>
  <si>
    <t>CPF: 517.132.332-15</t>
  </si>
  <si>
    <t>SUPRIDO: ERIVAN LEAL DE OLIVEIRA</t>
  </si>
  <si>
    <t>CPF: 343.732.412-87</t>
  </si>
  <si>
    <t>SUPRIDO: DANIEL ROCHA DE OLIVEIRA</t>
  </si>
  <si>
    <t>CPF: 875.193.562-72</t>
  </si>
  <si>
    <t>SUPRIMENTO DE FUNDOS/MATERIAL PERMANENTE</t>
  </si>
  <si>
    <t>PERÍODO DE APLICAÇÃO: 15/03/2023 A 13/06/2023</t>
  </si>
  <si>
    <t>SUPRIDO: ARMANDO GURGEL MAIA</t>
  </si>
  <si>
    <t>CPF: 672.471.132-00</t>
  </si>
  <si>
    <t>IMPORTADORA CARIOCA LTDA</t>
  </si>
  <si>
    <t>04.563.003/0001-94</t>
  </si>
  <si>
    <t>SHURE MICROFONE S/ FIO BLX14BR/P31-M15</t>
  </si>
  <si>
    <t>PC: 2023.006317                    PPC: 2023.006317</t>
  </si>
  <si>
    <t>PERÍODO DE APLICAÇÃO:  18/04/2023 A 17/07/2023</t>
  </si>
  <si>
    <t>GASOLINA NF 3409</t>
  </si>
  <si>
    <t>TECPLUS TOP CX/18KG WEBER IMPER. DRYKOPRIMER ACQUA B. DAGUA 1L DRYKO NF 219654</t>
  </si>
  <si>
    <t>COMPRA DE MATERIAIS DE CONSTRUÇÃO NF 74450</t>
  </si>
  <si>
    <t>PARAF. AUTO BROCANTE. MANTA AUTO-ADES. DRYKOPRIMER ECO. SOQUETE MAGNETICO. THINNER 015. ALICATE ELETRICISTA. REGUA DE ALUMINIO  NF 19930</t>
  </si>
  <si>
    <t>LAMP LED BULBO 09W BR. ESTILETE PROF 18MM EP18L. SILICONE PRETO 250G ZB121 PULVITEC. CASCOREZ EXTRA 500G ALBA. TINTA ACR S/B BCO GELO HIDROTINTAS.  NF 221373</t>
  </si>
  <si>
    <t>MANTA AUTOADES. CAP DE ESGOTO PRIMARIO. MANTA AUTOADES M.USO NF 19976</t>
  </si>
  <si>
    <t>GASOLINA NF 3390</t>
  </si>
  <si>
    <t>TECPLUS 1 BD 18L WEBER IMPER. CIMNTO MIZU CPIV 42,5KG MZU NF 220701</t>
  </si>
  <si>
    <t>TALHADEIRA PLANA SDS PLUS 40X250MM NF62463</t>
  </si>
  <si>
    <t>FITA ALUM 30CMX10 RL DRYKO. PARAF AUTO BROC. N 12X3/16X1 CH 5/16. PARAF AUTO BROC N. 14X136840 WALSYWA. PLAFON LED EMB RD 18W 6500K. SILICONE PRETO 250G PULVITEC  NF 220912</t>
  </si>
  <si>
    <t>BOLSA NIKE HERITAGE NF 78658</t>
  </si>
  <si>
    <t>TELHA RESID. 2,44X1,10 5MM TRE BRASIL. ALICATE UNIVERSAL ELET 8. ALICATE CORTE DIAG 6. FITA CREPE 48X50 U.G QUARTZOLIT. FITA ISOL IMPERIAL 18MMX20 M 3M. LIXA MASSA 225X275 G180 TRYOLIT. PARAF P/TELHA COMPL 5 16X90 206 CISER. BROCA SDS PLUS 05MMX160 2629HTOM NF 217536</t>
  </si>
  <si>
    <t xml:space="preserve">SUPRIDO: MÍRIAM FIGUEIREDO SILVEIRA </t>
  </si>
  <si>
    <t>CPF: 014.980.056-83</t>
  </si>
  <si>
    <t>G R COMERCIAL LTDA</t>
  </si>
  <si>
    <t>04.824.181/0001-21</t>
  </si>
  <si>
    <t>GÁS DE COZINHA 13 KG E AGUA DE 20LT (BOCA DO ACRE)</t>
  </si>
  <si>
    <t>CLEOMARA BORGES EIRELI</t>
  </si>
  <si>
    <t>PEDRO JOSE BATISTA DE ALMEIDA</t>
  </si>
  <si>
    <t>10.983.659/0004-01</t>
  </si>
  <si>
    <t>08.741.912/0001-26</t>
  </si>
  <si>
    <t>AGUA MINERAL 20LT</t>
  </si>
  <si>
    <t>GÁS DE COZINHA 13 KG</t>
  </si>
  <si>
    <t>GASOLINA COMUM</t>
  </si>
  <si>
    <t>PERÍODO DE APLICAÇÃO: 04/05/2023 A 02/08/2023</t>
  </si>
  <si>
    <t>PC: 2023.006824                   PPC:  2023.009704</t>
  </si>
  <si>
    <t>Prefeitura Municipal - SEMEF</t>
  </si>
  <si>
    <t>ISS - Retido</t>
  </si>
  <si>
    <t>PC: 2023.000130                    PPC: 2023.009963</t>
  </si>
  <si>
    <t>13/03/2023 </t>
  </si>
  <si>
    <t>SELECT HOMEDECOR </t>
  </si>
  <si>
    <t>21.258.279/0001-88 </t>
  </si>
  <si>
    <t>SERVIÇO DE REFORMA DE SOFA EMPRESA  </t>
  </si>
  <si>
    <t>3D ARTE EM ALUMÍNIO </t>
  </si>
  <si>
    <t>SERVIÇO DE CONFECÇÃO DE CANECAS  </t>
  </si>
  <si>
    <t>24/03/2023 </t>
  </si>
  <si>
    <t>IMPERIAL COMUNICAÇÃO VISUAL </t>
  </si>
  <si>
    <t>04.267.159/0001-28 </t>
  </si>
  <si>
    <t>ADESIVAGEM DA PAREDE DO LABORATORIO DE INOVAÇÃO </t>
  </si>
  <si>
    <t> 24/03/2023 </t>
  </si>
  <si>
    <t>09/05/2023 </t>
  </si>
  <si>
    <t>KRIAR XYZ COMERCIO  </t>
  </si>
  <si>
    <t>19.720.162/0001-22 </t>
  </si>
  <si>
    <t>CONFECÇÃO DE INSTALAÇÃO DE LETREIRO  </t>
  </si>
  <si>
    <t>IMPOSTO SOBRE SERVIÇO NF - N° 5 </t>
  </si>
  <si>
    <t>IMPOSTO SOBRE SERVIÇO  NF - N° 155 </t>
  </si>
  <si>
    <t>IMPOSTO SOBRE SERVIÇO  NF - N° 63 </t>
  </si>
  <si>
    <t>21.258.279/0001-88</t>
  </si>
  <si>
    <t>406.379.132-72 </t>
  </si>
  <si>
    <t>PC: 2023.001294                     PPC:  2023.010768</t>
  </si>
  <si>
    <t>14/03/2023 </t>
  </si>
  <si>
    <t>UBIQUITI BRAZIL COMERCIO DE ELETRONICOS </t>
  </si>
  <si>
    <t>33.166.730/0001-16 </t>
  </si>
  <si>
    <t>COMPRA DE MATERIAIS PARA LABORATORIO DE INOVAÇÃO - ROTEADOR </t>
  </si>
  <si>
    <t>26/04/2023 </t>
  </si>
  <si>
    <t>BEST PLACE COMERCIO LTDA </t>
  </si>
  <si>
    <t>49.799.659/0001-49 </t>
  </si>
  <si>
    <t>COMPRA DE MATERIAIS PARA LABORATORIO DE INOVAÇÃO - TRANSMISSOR DE VÍDEO </t>
  </si>
  <si>
    <t>04.386.041/0001-19 </t>
  </si>
  <si>
    <t>COMPRA DE MATERIAIS PARA LABORATORIO DE INOVAÇÃO - VASO DE CIMENTO E MOLA HIDRAULICA PARA PORTA </t>
  </si>
  <si>
    <t>15/03/2023 </t>
  </si>
  <si>
    <t>L.C DE ARAUJO </t>
  </si>
  <si>
    <t>05.485.214/0001-19 </t>
  </si>
  <si>
    <t>COMPRA DE MATERIAIS PARA LABORATORIO DE INOVAÇÃO - PLANTA ORNAMENTAL </t>
  </si>
  <si>
    <t>06/03/2023 </t>
  </si>
  <si>
    <t>DE ROSSO COMERCIO E SEVICOS  </t>
  </si>
  <si>
    <t>31.796.706/001-35 </t>
  </si>
  <si>
    <t>COMPRA DE MATERIAIS PARA LABORATORIO DE INOVAÇÃO - TORRE DE TOMADAS </t>
  </si>
  <si>
    <t>29/04/2023 </t>
  </si>
  <si>
    <t>DISMONZA </t>
  </si>
  <si>
    <t>04.342.148/0006-70 </t>
  </si>
  <si>
    <t>COMPRA DE MATERIAIS PARA LABORATORIO DE INOVAÇÃO - TINTA PARA PINTURA DE PAREDE </t>
  </si>
  <si>
    <t>05/03/2023 </t>
  </si>
  <si>
    <t>THIAGO TROMBINI </t>
  </si>
  <si>
    <t>26.233.147/0001-15 </t>
  </si>
  <si>
    <t>COMPRA DE MATERIAIS PARA LABORATORIO DE INOVAÇÃO - MOLA HIDRÁULICA PARA PORTA DE VIDRO </t>
  </si>
  <si>
    <t>COCIL  - CONTRUCOES CIVIS E INDUSTRIAIS LTDA </t>
  </si>
  <si>
    <t>E.P.O. COMÉRCIO DE DERIVADO DE PETROL</t>
  </si>
  <si>
    <t>04.153.748/0001-85</t>
  </si>
  <si>
    <t>Requisição de gasolina para abastecimento de Moto para cumprimento de diligência (veículo próprio da PGJ)</t>
  </si>
  <si>
    <t>Requisção de 07 recargas de água mineral e 01 recarga de gás de cozinha de 13 kg.</t>
  </si>
  <si>
    <t>Requisição de 02 unidades de óleo lubrificante Mobil para Moto (veículo próprio da PGJ)</t>
  </si>
  <si>
    <t>Requisição de 01 recarga de gá de cozinha de 13kg</t>
  </si>
  <si>
    <t>Requisição de 14 recarga de água mineral</t>
  </si>
  <si>
    <t>Requisição de 01 recarga de água mineral e 01 óleo lubrificante mobil para Moto (veículompróprio da PGJ)</t>
  </si>
  <si>
    <t>PC: 2023.001294                     PPC: 2023.010776</t>
  </si>
  <si>
    <t>PC: 2023.001950                    PPC: 2023.001950</t>
  </si>
  <si>
    <t>84.449.875/0001-65</t>
  </si>
  <si>
    <t>E da SILVA CUNHA</t>
  </si>
  <si>
    <t>Compra de uma bomba da caixa d`agua</t>
  </si>
  <si>
    <t>J R Rodrigues Variedades Ltda.</t>
  </si>
  <si>
    <t>09.631.624/0009-39</t>
  </si>
  <si>
    <t>6 unidades de Leite de Rosas</t>
  </si>
  <si>
    <t>09.631.624/0004-24</t>
  </si>
  <si>
    <t>58 unidades de Leite de Rosas</t>
  </si>
  <si>
    <t>09.631.624/0003-43</t>
  </si>
  <si>
    <t>71 unidades de Leite de Rosas e 200 unidades de escova dental</t>
  </si>
  <si>
    <t>09.631.624/0002-62</t>
  </si>
  <si>
    <t>64 unidades de Leite de Rosas</t>
  </si>
  <si>
    <t>A Casa é sua Com e Serv</t>
  </si>
  <si>
    <t>35.855.101/0001-29</t>
  </si>
  <si>
    <t>Corda trançada varal 3mm verde</t>
  </si>
  <si>
    <t>Comuniqc Express Servic</t>
  </si>
  <si>
    <t>10.815.852/0003-52</t>
  </si>
  <si>
    <t>01 Carimbo</t>
  </si>
  <si>
    <t>Cecil Concorde Com Ind</t>
  </si>
  <si>
    <t>04.431.847/0001-81</t>
  </si>
  <si>
    <t>Maleta A3</t>
  </si>
  <si>
    <t>Natureza Com de Descartáveis Ltda.</t>
  </si>
  <si>
    <t>08.038.545/0014-13</t>
  </si>
  <si>
    <t>02 unidades de quadro multiuso A3</t>
  </si>
  <si>
    <t>20 unidades de quadro multiuso A3</t>
  </si>
  <si>
    <t>Mercado Pago.com Representações Ltda.</t>
  </si>
  <si>
    <t>500 kits, escova, shampoo, sabonete, escova e creme dental</t>
  </si>
  <si>
    <t>500 necessaires</t>
  </si>
  <si>
    <t>Supermercado DB Ltda.</t>
  </si>
  <si>
    <t>22.991.939/0003-60</t>
  </si>
  <si>
    <t>Talheres e copos descartáveis</t>
  </si>
  <si>
    <t>Sup Coema - Manacapuru</t>
  </si>
  <si>
    <t>07.552.901/0013-79</t>
  </si>
  <si>
    <t>Água mineral</t>
  </si>
  <si>
    <t>01 Rolo de plástico bolha</t>
  </si>
  <si>
    <t>Atacadão Cosmeticos</t>
  </si>
  <si>
    <t>05.498.763/0003-90</t>
  </si>
  <si>
    <t>308 unidades de Leite de Rosas</t>
  </si>
  <si>
    <t>G.O. Com Estivas e Cereais</t>
  </si>
  <si>
    <t>02.247.291/0001-42</t>
  </si>
  <si>
    <t>12 caixas de Leite de Rosas</t>
  </si>
  <si>
    <t>O da C de A Soares</t>
  </si>
  <si>
    <t>84.090.125/0002-20</t>
  </si>
  <si>
    <t>44,42 litros de gasolina - Corolla (Silves)</t>
  </si>
  <si>
    <t>3 unidades de quadro multiuso A3 e 3 sacos de máscaras descartáveis</t>
  </si>
  <si>
    <t>Marcos Antônio da Silva Cabral</t>
  </si>
  <si>
    <t>03.019.535/0003-64</t>
  </si>
  <si>
    <t>30,83 litros de gasolina - Corolla (Itacoatiara)</t>
  </si>
  <si>
    <t>12,516 litros de diesel - S10 (Itacoatiara)</t>
  </si>
  <si>
    <t>PC: 2022.024819                    PPC: 2023.008501</t>
  </si>
  <si>
    <t>PC: 2023.002856                     PPC:  2023.010952</t>
  </si>
  <si>
    <t>L.C.A rincones</t>
  </si>
  <si>
    <t>INFINITE SINALIZAÇÃO E SERVIÇOS GRÁFICOS LTDA</t>
  </si>
  <si>
    <t>TDA – CONSTRUÇÕES LTDA</t>
  </si>
  <si>
    <t>26.754.231/0001-84</t>
  </si>
  <si>
    <t>09.391.365/0001-59</t>
  </si>
  <si>
    <t>97.519.100/0001-60</t>
  </si>
  <si>
    <t>Serviço para implantação da galeria dos corregedores</t>
  </si>
  <si>
    <t>iss retido</t>
  </si>
  <si>
    <t>placa de inauguração em aço e pvc</t>
  </si>
  <si>
    <t>placa de acrílico de sinalização</t>
  </si>
  <si>
    <t>04.112.135/0001-29</t>
  </si>
  <si>
    <t>Material para manutenção predial: tinta e válvula</t>
  </si>
  <si>
    <t>O TELHADÃO</t>
  </si>
  <si>
    <t>05.428.545/003-89</t>
  </si>
  <si>
    <t>Placas de forro gypclean (destino Sala do Impactalab)</t>
  </si>
  <si>
    <t>COCIL HOME CENTER</t>
  </si>
  <si>
    <t>04.386.041/0001-19</t>
  </si>
  <si>
    <t>4 carneira e 2 batedor de porta</t>
  </si>
  <si>
    <t>SERGIO CAPOBIANGO</t>
  </si>
  <si>
    <t>35.010.646/0001-34</t>
  </si>
  <si>
    <t>Cofe break - curso esocila ( CEAF)</t>
  </si>
  <si>
    <t>Massa acrílica e silicone</t>
  </si>
  <si>
    <t>CASA DAS CORREIAS</t>
  </si>
  <si>
    <t>04.501.136/0001-36</t>
  </si>
  <si>
    <t>Manta asfáltica</t>
  </si>
  <si>
    <t xml:space="preserve">kit trilho, tinta e fita crepe </t>
  </si>
  <si>
    <t>MAQMOTO</t>
  </si>
  <si>
    <t>05.460.431/0001-54</t>
  </si>
  <si>
    <t>Peças para reparo do poço</t>
  </si>
  <si>
    <t>CASA DA EMBREAGEM</t>
  </si>
  <si>
    <t>105.215.824/0001-00</t>
  </si>
  <si>
    <t>1 silicone veda choque</t>
  </si>
  <si>
    <t>Suporte Datashow, Cabo HDMI 10m, Batedor para estacionamento</t>
  </si>
  <si>
    <t>placas puxe e empurre</t>
  </si>
  <si>
    <t>CARREFOUR</t>
  </si>
  <si>
    <t>45.543.915/0284-34</t>
  </si>
  <si>
    <t>pilhas</t>
  </si>
  <si>
    <t>PC: 2022.024819                    PPC:  2023.008533</t>
  </si>
  <si>
    <t>Heliandre M Dantas</t>
  </si>
  <si>
    <t>28.658.024/0001-51</t>
  </si>
  <si>
    <t>Confecção e veiculação de 01 outdoor em Iranduba</t>
  </si>
  <si>
    <t>Veiculação em carro de som - 04 diárias </t>
  </si>
  <si>
    <t>J C da Silva Mendonça</t>
  </si>
  <si>
    <t>36.156.262/0001-97</t>
  </si>
  <si>
    <t>Serviço de divulgação em carro de som</t>
  </si>
  <si>
    <t>30.493.9701/0001-37</t>
  </si>
  <si>
    <t>Adesivação de necessaires</t>
  </si>
  <si>
    <t>Ruth de Souza Dantas</t>
  </si>
  <si>
    <t>46.547.974/0001-90</t>
  </si>
  <si>
    <t>J Cruz Serviços Ltda.</t>
  </si>
  <si>
    <t>02.236.769/0001-39</t>
  </si>
  <si>
    <t>Travessia balsa S/10 (Manaus/Porto Careiro da Várzea)</t>
  </si>
  <si>
    <t>Cooperativa de Transportes Fluviais</t>
  </si>
  <si>
    <t>18.729.279/0001-04</t>
  </si>
  <si>
    <t>Travessia lancha (Porto Careriro da Várzea/Manaus)</t>
  </si>
  <si>
    <t>Associação dos Canoeiros dos Portos Ceasa e Careiro da Várzea</t>
  </si>
  <si>
    <t>02.075.683/0001-75</t>
  </si>
  <si>
    <t>Travessia lancha (Manaus/Porto Careiro da Várzea)</t>
  </si>
  <si>
    <t>N J Navegações</t>
  </si>
  <si>
    <t>04.505.639/0001-80</t>
  </si>
  <si>
    <t>Travessia balsa S/10 (Porto Careiro da Várzea/Manaus)</t>
  </si>
  <si>
    <t>Travessia balsa S/10 (Manaus/Porto Careiro da Várzea)</t>
  </si>
  <si>
    <t>Travessia balsa VAN (Manaus/Porto Careiro da Várzea)</t>
  </si>
  <si>
    <t>Manaus Navegação</t>
  </si>
  <si>
    <t>20.755.273/0001-53</t>
  </si>
  <si>
    <t>Travessia balsa S/10 (Porto do Careiro da Várzea/Manaus)</t>
  </si>
  <si>
    <t>Travessia balsa VAN (Porto do Careiro da Várzea/Manaus)</t>
  </si>
  <si>
    <t>Leonardo Santos de Souza</t>
  </si>
  <si>
    <t>31.410.026/0001-31</t>
  </si>
  <si>
    <t>Divulgação em carro de som</t>
  </si>
  <si>
    <t>J G Transporte</t>
  </si>
  <si>
    <t>05.341.430/0001-90</t>
  </si>
  <si>
    <t>Travessia balsa Corolla (SILVES)</t>
  </si>
  <si>
    <t>Travessia balsa VAN (SILVES)</t>
  </si>
  <si>
    <t>Ted William Viana dos Santos</t>
  </si>
  <si>
    <t>49.967.501/0001-30</t>
  </si>
  <si>
    <t>A Regina F de Oliveira </t>
  </si>
  <si>
    <t>08.016.911/0001-19</t>
  </si>
  <si>
    <t>Antônio de Souza Pinto Júnior</t>
  </si>
  <si>
    <t>20.635.341/0001-40</t>
  </si>
  <si>
    <t xml:space="preserve">Jessica Loren dos Santos Rodrigues </t>
  </si>
  <si>
    <t>Imposto sobre serviço-ISS - NF 556</t>
  </si>
  <si>
    <t>ERALDO DA SILVA MARINHO</t>
  </si>
  <si>
    <t>COMPRA DE COROA DE FLORES (Sra. Maria das Graças Abreu Torres)</t>
  </si>
  <si>
    <t>MEDEIROS COMERCIO DE ALIMENTOS LTDA ME</t>
  </si>
  <si>
    <t>03.483.863/0001-55</t>
  </si>
  <si>
    <t>COMPRA DE PRODUTOS DA CAFETERIA (ALIMENTOS-CAFÉ DA MANHA)</t>
  </si>
  <si>
    <t>COMPRA DE DESCARTÁVEIS (PRATOS, GARFOS, ETC)</t>
  </si>
  <si>
    <t>PC: 2023.002377                     PPC: 2023.011474</t>
  </si>
  <si>
    <t>PC: 2023.004736                   PPC:  2023.009496</t>
  </si>
  <si>
    <t>D. T SOUZA DA SILVA</t>
  </si>
  <si>
    <t>Manutenção preventiva de ar condicionado</t>
  </si>
  <si>
    <t>CONTEMPORÂNEO, FESTAS E EVENTOS LTDA</t>
  </si>
  <si>
    <t>PREFEITURA MUNICIPAL DE MANAUS – SEMEF</t>
  </si>
  <si>
    <t>04.365.326/0001-73</t>
  </si>
  <si>
    <t>BUFFET TIPO BRUNCH PARA 200 PESSOAS</t>
  </si>
  <si>
    <t>Pagamento  ISS, ref; a NFde Serviços Eletrônica N.° 58,</t>
  </si>
  <si>
    <t>PC: 2023.006380                   PPC:  2023.007645</t>
  </si>
  <si>
    <t>PERÍODO DE APLICAÇÃO: 24/04/2023 A 23/07/2023</t>
  </si>
  <si>
    <t>PERÍODO DE APLICAÇÃO: 18/04/2023 A 17/07/2023</t>
  </si>
  <si>
    <t>PERÍODO DE APLICAÇÃO: 05/05/2023 A 02/08/2023</t>
  </si>
  <si>
    <t>SUPRIDO: TÂNIA MARIA DE AZEVEDO FEITOSA</t>
  </si>
  <si>
    <t>CPF: 333.920.721-68</t>
  </si>
  <si>
    <t xml:space="preserve">PC: 2023.007783                     PPC:  </t>
  </si>
  <si>
    <t>CPF: 708.102.811-04</t>
  </si>
  <si>
    <t>SUPRIDO: TIMÓTEO ÁGABO PACHECO DE ALMEIDA</t>
  </si>
  <si>
    <t>CPF: 960.448.102-91</t>
  </si>
  <si>
    <t xml:space="preserve">PC: 2023.008808                     PPC:  </t>
  </si>
  <si>
    <t>SUPRIDO: REINALDO SANTOS DE SOUZA</t>
  </si>
  <si>
    <t>CPF: 076.185.222-00</t>
  </si>
  <si>
    <t>SUPRIDO: RAINER IZUMY GANDRA MAKIMOTO</t>
  </si>
  <si>
    <t>CPF: 684.502.492-87</t>
  </si>
  <si>
    <t xml:space="preserve">PC: 2023.009641                     PPC:  </t>
  </si>
  <si>
    <t>PERÍODO DE APLICAÇÃO: 23/05/2023 A 21/08/2023</t>
  </si>
  <si>
    <t>PERÍODO DE APLICAÇÃO: 22/05/2023 A 20/08/2023</t>
  </si>
  <si>
    <t>PERÍODO DE APLICAÇÃO: 11/05/2023 A 09/08/2023</t>
  </si>
  <si>
    <t>Devolução  de Recursos a PGJ</t>
  </si>
  <si>
    <t>Devolução de Recursos a PGJ</t>
  </si>
  <si>
    <t>PC: 2023.007257                  PPC:  2023.013613</t>
  </si>
  <si>
    <t>Reginaldo dos Santos ME</t>
  </si>
  <si>
    <t>19.898.472/0001-31</t>
  </si>
  <si>
    <t>Disco de serra para cortar concreto</t>
  </si>
  <si>
    <t>ATC Comércio de Materiais de Construção LTDA</t>
  </si>
  <si>
    <t>Areia e cimento</t>
  </si>
  <si>
    <t>Marreta de 3kg com cabo longo</t>
  </si>
  <si>
    <t>SV Instalações Ltda</t>
  </si>
  <si>
    <t>84.089.358/0001-22</t>
  </si>
  <si>
    <t>Material Elétrico</t>
  </si>
  <si>
    <t>M.M. de Souza Tatikawa Eireli</t>
  </si>
  <si>
    <t>05.413.557/0001-78</t>
  </si>
  <si>
    <t>Gás MAPP 400G para maçarico</t>
  </si>
  <si>
    <t>Materiais de pintura e gerais</t>
  </si>
  <si>
    <t>Amazon Comércio de Ferragens e Serviços de Instalação LTDA</t>
  </si>
  <si>
    <t>17.127.759/0002-13</t>
  </si>
  <si>
    <t>Correias A50 para as cancelas das guaritas da Sede da  PGJ</t>
  </si>
  <si>
    <t>Materiais diversos para manutenção</t>
  </si>
  <si>
    <t>Amazonas Energia S/A</t>
  </si>
  <si>
    <t>02.341.467/0001-20</t>
  </si>
  <si>
    <t>Pagamento da fatura da PJ de Beruri – DESPACHO Nº 169.2023.03AJ-SUBADM.1026881.2022.022582</t>
  </si>
  <si>
    <t>Antonio Pessoa dos Santos</t>
  </si>
  <si>
    <t>192.895.022-15</t>
  </si>
  <si>
    <t>Instalação e fornecimento de 02 molas hidráulicas, de piso P330/Soprano e 02 trincos(superior e inferior) da porta Blindex do prédio PGJ/ADM</t>
  </si>
  <si>
    <t>FORT METAIS RECICLAGEM LTDA</t>
  </si>
  <si>
    <t>20.018.862/0001-59</t>
  </si>
  <si>
    <t>Gabriela de Souza Brito / Casa das Ferramentas</t>
  </si>
  <si>
    <t>44.248.833/0001-41</t>
  </si>
  <si>
    <t>Serviço de reparo de Ferramentas(2 Serras Mármore e 1 Esmerilhadeira</t>
  </si>
  <si>
    <t>M de Lima Torres ME</t>
  </si>
  <si>
    <t>13.913.259/0001-75</t>
  </si>
  <si>
    <t>Serviço de desmontagem da cancela para troca de correia quebrada e remontagem da mesma</t>
  </si>
  <si>
    <t>Serviço de regulagem das portas blindex,(da entrada principal e atrás do palco), do Auditório Bandeira</t>
  </si>
  <si>
    <t>Locação de 1 (uma) caçamba de 7m³( Coleta de resíduos Classe II-não perigosos).</t>
  </si>
  <si>
    <t>ASSAÍ – Sendas Distribuidora S/A</t>
  </si>
  <si>
    <t>06.057.223/0435-71</t>
  </si>
  <si>
    <t>Materiais de limpeza da PGJ/AM para maio de 2023</t>
  </si>
  <si>
    <t>Natureza Comércio de Descartáveis LTDA</t>
  </si>
  <si>
    <t>08.038.545/0001-07</t>
  </si>
  <si>
    <t>COCIL Construções Civis e Industria Ltda</t>
  </si>
  <si>
    <t>M.N.F. de Carvalho – ME</t>
  </si>
  <si>
    <t>25.284.812/0001-37</t>
  </si>
  <si>
    <t>Distribuidora Aruanã LTDA</t>
  </si>
  <si>
    <t>14.294.247/0001-72</t>
  </si>
  <si>
    <t>Carga de gás de 13kg para a sede da PGJ/AM</t>
  </si>
  <si>
    <t>PC: 2023.004766                   PPC:  2023.013631</t>
  </si>
  <si>
    <t>PONTO DA CAMISA &amp; MALHARIA</t>
  </si>
  <si>
    <t>13.116.545/0001-00</t>
  </si>
  <si>
    <t>05 CAMISAS GOLA CARECA PREMIUM BRANCO BASICA M; 10 CAMISAS CAM.ESTAMPA A4; 2 CAMISAS GOLA CARECA PREMIUM BRANCO BASICA GG; 3 CAMISAS GOLA CARECA PREMIUM BRANCO BÁSICA G.</t>
  </si>
  <si>
    <t>02 CAMISAS GOLA CARECA PREMIUM BRANCO BASICA P; 29 CAMISAS GOLA CARECA PREMIUM BRANCO BASICA M; 6 CAMISAS CAMISA GOLA PREMIUM BRANCO BASICA G; 02 CAMISAS GOLA CARECA PREMIUM BRANCO BASICA GG; 1 CAMISA GOLA CARECA PREMIUM BRANCO BASICA G1; 80 ESTAMPAS A4</t>
  </si>
  <si>
    <t>KEILA C. PINTO COMÉRCIO-ME</t>
  </si>
  <si>
    <t>27.357.543/0001-17</t>
  </si>
  <si>
    <t>MOLDURA RETA 2CM BRANCA + VIDRO + FUNDO</t>
  </si>
  <si>
    <t>YADIER ENRIQUE BERNAL BRITO</t>
  </si>
  <si>
    <t>TALENTOS SERVIÇOS DE PRÉ-IMPRESSÃO LTDA</t>
  </si>
  <si>
    <t>17.207.460/0001-98</t>
  </si>
  <si>
    <t>REFERENTE A CONFECCÃO DE 15 SELOS DE ACRÍLICO 25CM</t>
  </si>
  <si>
    <t>SECRETARIA MUNICIPAL DE FINANÇAS E TECNOLOGIA DA INFORMAÇÃO – SEMEF</t>
  </si>
  <si>
    <t>ISSQN Retido por Solidariedade. Ref. à NFS N° 470</t>
  </si>
  <si>
    <t>OCA SERVIÇOS DE PUBLICIDADE LTDA</t>
  </si>
  <si>
    <t>08.573.961/0001-05</t>
  </si>
  <si>
    <t>ITEM 01 – BACKDROP EM ESTRUTURA METÁLICA + REVESTIMENTO EM LONA IMPRESSA POR PROCESSO DIGITAL 2M X 2M – 1UNI;</t>
  </si>
  <si>
    <t>ISSQN Retido por Solidariedade. Ref. à NFS N° 1100</t>
  </si>
  <si>
    <t>MC ESPERANÇA LTDA</t>
  </si>
  <si>
    <t>22.129.362/0001-10</t>
  </si>
  <si>
    <t>200 UND PASTA COM BOLSO EM PAPEL COUCHE 300G, VINCADA COM ACABAMENTO, TAMANHO 47X32CM.</t>
  </si>
  <si>
    <t>ISSQN Retido por Solidariedade. Ref. à NFS N° 430</t>
  </si>
  <si>
    <t xml:space="preserve">PC: 2022.001880                     PPC: 2023.013699  </t>
  </si>
  <si>
    <t>PC: 2022.001880                     PPC:  2023.013900</t>
  </si>
  <si>
    <t>PC: 2022.022058                   PPC:  2023.015231</t>
  </si>
  <si>
    <t>Imperius Marcenaria</t>
  </si>
  <si>
    <t>34.739.329/0001-80</t>
  </si>
  <si>
    <t>Reforma de mesa institucional</t>
  </si>
  <si>
    <t>Prefeitura - SEMEF</t>
  </si>
  <si>
    <t>Serviço de buffet</t>
  </si>
  <si>
    <t>ISS retido</t>
  </si>
  <si>
    <t>PC: 2023.008342                     PPC:  2023.010806</t>
  </si>
  <si>
    <t>PERÍODO DE APLICAÇÃO: 23/06/2023 A 21/09/2023</t>
  </si>
  <si>
    <t>FORNECIMENTO DE BUFFET</t>
  </si>
  <si>
    <t>13.735.149/0001-60</t>
  </si>
  <si>
    <t>PC: 2023.004953                   PPC:  2023.014038</t>
  </si>
  <si>
    <t>38.246.405/0001-87</t>
  </si>
  <si>
    <t>Manutenção Preventiva e Corretiva em geladeira</t>
  </si>
  <si>
    <t>24.976.236/0001-85</t>
  </si>
  <si>
    <t>EBERVAL LESTÃO SOUZA</t>
  </si>
  <si>
    <t xml:space="preserve">PC: 2023.009337                     PPC:  </t>
  </si>
  <si>
    <t>PC: 2023.006237                  PPC:  2023.016029</t>
  </si>
  <si>
    <t xml:space="preserve">PC: 2023.011805                     PPC:  </t>
  </si>
  <si>
    <t>PERÍODO DE APLICAÇÃO: 21/06/2023 A 19/09/2023</t>
  </si>
  <si>
    <t xml:space="preserve">PC: 2023.011717                     PPC:  </t>
  </si>
  <si>
    <t xml:space="preserve">PC: 2023.012400                     PPC:  </t>
  </si>
  <si>
    <t>SUPRIDO: ROMINA CARMEM BRITO CARVALHO</t>
  </si>
  <si>
    <t>CPF:  438.548.503-04</t>
  </si>
  <si>
    <t>SUPRIDO: ANTONIO MARCOS BECKMAN DE LIMA</t>
  </si>
  <si>
    <t>CPF:  418.156.102-04</t>
  </si>
  <si>
    <t>PERÍODO DE APLICAÇÃO: 27/06/2023 A 25/09/2023</t>
  </si>
  <si>
    <t>Crisney Nascimento Almeida</t>
  </si>
  <si>
    <t>037.741.302-05</t>
  </si>
  <si>
    <t>Navegação Mirim Ltda</t>
  </si>
  <si>
    <t>15.764.897/0001-05</t>
  </si>
  <si>
    <t>Entrada no Porto do Demétrio</t>
  </si>
  <si>
    <t>H. M. Nogueira Gomes-me</t>
  </si>
  <si>
    <t>08.157.036/001-95</t>
  </si>
  <si>
    <t>Serviço de frete fluvial + a parte terrestre para a Promotoria de Humaitá</t>
  </si>
  <si>
    <t>Sabrina Ferreira da Costa</t>
  </si>
  <si>
    <t>39.142.691/0001-01</t>
  </si>
  <si>
    <t>Sierra do Brasil</t>
  </si>
  <si>
    <t>05.149.040/0001-13</t>
  </si>
  <si>
    <t>Entrada no Porto de Manaus</t>
  </si>
  <si>
    <t>Serviço de Frete Fluvial + a parte terrestre para a Promotoria de Maués</t>
  </si>
  <si>
    <t>N/M Liberdade 10</t>
  </si>
  <si>
    <t>23.209.185/0001/44</t>
  </si>
  <si>
    <t>08.082.848/0001-19</t>
  </si>
  <si>
    <t>Serviço de Embarque e Desembarque no Porto</t>
  </si>
  <si>
    <t>Irmãos Martins da Silva Navegações Ltda</t>
  </si>
  <si>
    <t>008.950.353/0001-64</t>
  </si>
  <si>
    <t>Serviço de frete fluvial de Material da Promotoria de Manaus para Eirunepé</t>
  </si>
  <si>
    <t>ok</t>
  </si>
  <si>
    <t>nf</t>
  </si>
  <si>
    <t>consumidor não identificado/ sem recibo</t>
  </si>
  <si>
    <t>Serviço de ensaios e apresentação do Coral do Ministério Público do Amazonas</t>
  </si>
  <si>
    <t>3R materiais de const e Serv de Transp Rod e por Navega</t>
  </si>
  <si>
    <t>Serviço de frete fluvial de mobiliário + a parte terrestre para a PJ de Maués</t>
  </si>
  <si>
    <t>Serviço de limpeza e instalação de Condicionador de Ar na PJ de Urucurituba</t>
  </si>
  <si>
    <t>Serviço de frete fluvial + a parte terrestre para a PJ de Barreirinha</t>
  </si>
  <si>
    <t>Serviço de frete fluvial + a parte terrestre para a PJ de Urucurituba</t>
  </si>
  <si>
    <t>ATC Comércio de Materiais de Construção</t>
  </si>
  <si>
    <t>01.589.219/0001-30</t>
  </si>
  <si>
    <t>00.504.157/0001-54</t>
  </si>
  <si>
    <t>Compra de Brocas, adesivo, lubrificante e óleo</t>
  </si>
  <si>
    <t>Compra de Adaptadores e Cabo Coaxial</t>
  </si>
  <si>
    <t>R M V Barreto</t>
  </si>
  <si>
    <t>N P de Abreu</t>
  </si>
  <si>
    <t>PC: 2023.005122                     PPC: 2023.017419</t>
  </si>
  <si>
    <t>PERÍODO DE APLICAÇÃO: 07/06/2023 A 05/09/2023</t>
  </si>
  <si>
    <t>DEMASI E DEMASI LTDA</t>
  </si>
  <si>
    <t>04.646.337/0001-21</t>
  </si>
  <si>
    <t>Confecção de jabor para Beca</t>
  </si>
  <si>
    <t>DENNY DAVID ARAUJO DO NASCIMENTO</t>
  </si>
  <si>
    <t>Transporte de mobiliario</t>
  </si>
  <si>
    <t>ASSOCIAÇÃO DOS TAXISTAS DO CAREIRO DA VÁRZEA</t>
  </si>
  <si>
    <t>036.878.6122-95</t>
  </si>
  <si>
    <t>Frete fluvial de mobiliário de Careiro da Varzea para Manaus</t>
  </si>
  <si>
    <t>CONFECÇÕES DEMASI LTDA</t>
  </si>
  <si>
    <t>BECAS, CINTO E JABOR</t>
  </si>
  <si>
    <t>21526.650/001-85</t>
  </si>
  <si>
    <t>Coroa de flores</t>
  </si>
  <si>
    <t>Devolução Total</t>
  </si>
  <si>
    <t>Devolução de Total do Recurso</t>
  </si>
  <si>
    <t>PC: 2023.003333                     PPC:  2023.016561</t>
  </si>
  <si>
    <t>PC: 2023.003779                     PPC:  2023.013290</t>
  </si>
  <si>
    <t>Joel P da Silva Eireli P10</t>
  </si>
  <si>
    <t>21.308.996/0001-77</t>
  </si>
  <si>
    <t>NFC-e nº 24575 Série 051 – aquisição de bolo, salgados e refrigerantes.</t>
  </si>
  <si>
    <t>Pãozinho Comércio Ltda.</t>
  </si>
  <si>
    <t>07.414.941/0001-10</t>
  </si>
  <si>
    <t>NFC-e nº 26840 Série 6 – aquisição de empadão, quiche, salgados e refrigerantes.</t>
  </si>
  <si>
    <t>Natureza Comércio de Descartáveis Ltda.</t>
  </si>
  <si>
    <t>08.038.545/0017-66</t>
  </si>
  <si>
    <t>NFC-e nº 60990 Série 134 – aquisição de porta-crachás.</t>
  </si>
  <si>
    <t>M. C. D. CARVALHO &amp; CIA LTDA</t>
  </si>
  <si>
    <t>02.748.653/0022-03</t>
  </si>
  <si>
    <t>DANFE nº 466/SÉRIE 4 - Compra de trinta e seis litros de gasolina para abastecer a motocicleta que atende ao Ministério Público em Parintins.</t>
  </si>
  <si>
    <t>DANFE nº 465/SÉRIE 4 - Compra de 22 garrafões de água mineral de 20 litros para atender as 03 Promotorias de Justiça, Sala de Apoio e público no período de março a maio de 2023.</t>
  </si>
  <si>
    <t>DANFE nº 482/SÉRIE 4 - Compra de trinta e seis litros de gasolina para abastecer a motocicleta que atende ao Ministério Público em Parintins.</t>
  </si>
  <si>
    <t>PC: 2023.003865                     PPC:  2023.011432</t>
  </si>
  <si>
    <t>AUTO POSTO OZIVAL II LTDA</t>
  </si>
  <si>
    <t>04.643.904/0002-77</t>
  </si>
  <si>
    <t>NF-e nº 171451: Despesas com gasolina – Atendimento para realização de diligências pelo ND.</t>
  </si>
  <si>
    <t>COMUNIQC EXPRESS SERVIC INTERNET – ME</t>
  </si>
  <si>
    <t>10.15.852/0003-52</t>
  </si>
  <si>
    <t>NF-e nº 6108: Despesas aquisição de carimbo – Atendimento para realização de atividades do CAOCRIMO.</t>
  </si>
  <si>
    <t>PLACAS DA AMAZONIA</t>
  </si>
  <si>
    <t>03/05/2023-2493</t>
  </si>
  <si>
    <t>Recibo. Despesas com produção de placas – Atendimento para realização de diligências pelo ND.</t>
  </si>
  <si>
    <t>GOMES E GONTIJO LTDA</t>
  </si>
  <si>
    <t>84.057.447/0001-97</t>
  </si>
  <si>
    <t>NF-e nº 106530: Despesas com gasolina – Atendimento para realização de diligências pelo NIC.</t>
  </si>
  <si>
    <t>D.L DE SOUZA E CIA LTDA</t>
  </si>
  <si>
    <t>84.519.883/0005-64</t>
  </si>
  <si>
    <t>NF-e nº 916: Despesas com gasolina – Atendimento para realização de diligências pelo NIC.</t>
  </si>
  <si>
    <t>MAXPEL COMERCIAL LTDA</t>
  </si>
  <si>
    <t>84.509.264/0001-65</t>
  </si>
  <si>
    <t>NF-e nº 247336: Despesas aquisição de lacres – Atendimento para realização de atividades do NGE.</t>
  </si>
  <si>
    <t>NF-e nº 939: Despesas com gasolina – Atendimento para realização de diligências pelo ND.</t>
  </si>
  <si>
    <t>03/05/2023-2419</t>
  </si>
  <si>
    <t>POLICENTER COMERCIO DE EMBALAGENS LTDA.</t>
  </si>
  <si>
    <t>48.052.635/0001-69</t>
  </si>
  <si>
    <t>NF-e nº 480: Despesas com sacos – Atendimento para realização de atividades do CAOCRIMO.</t>
  </si>
  <si>
    <t>BEMOL S.A</t>
  </si>
  <si>
    <t>04.565.289/0028-67</t>
  </si>
  <si>
    <t>NF-e nº 1811359: Despesas com materiais eletrônicos – Atendimento para realização de atividades do CAOCRIMO.</t>
  </si>
  <si>
    <t>FOTO NASCIMENTO – ANTONIO RODRIGUES CIA LTDA</t>
  </si>
  <si>
    <t>04.356.309/0014-94</t>
  </si>
  <si>
    <t>NF-e nº 11094: Despesas com materiais de informática – Atendimento para realização de atividades do LABTI.</t>
  </si>
  <si>
    <t>PC: 2023.004699                   PPC:  2023.015915</t>
  </si>
  <si>
    <t>Recibo. Despesas com serviço – Atendimento para realização de diligências pelo ND.</t>
  </si>
  <si>
    <t>ALCIDES OLIVEIRA PINTO</t>
  </si>
  <si>
    <t>NF-e nº 14: Despesas com conectividade - Atendimento de diligências ND.</t>
  </si>
  <si>
    <t>MAURICIO MORAIS DE OLIVEIRA</t>
  </si>
  <si>
    <t>38.247.579/0001-64</t>
  </si>
  <si>
    <t>NF-e nº 448: Despesas com diligências - Atendimento de diligências ND.</t>
  </si>
  <si>
    <t>Pagamento de tributos ISSQN referente à NFS-e nº 448.</t>
  </si>
  <si>
    <t>NAVEGAÇÃO MIRIM LTDA</t>
  </si>
  <si>
    <t>NF-e nº 5374: Despesas com serviço desembarque - Atendimento de diligências ND.</t>
  </si>
  <si>
    <t>Pagamento de tributos ISSQN referente à NFS-e nº 5374.</t>
  </si>
  <si>
    <t>PANIFICADORA E CONFEITARIA SANTO AGOSTINHO LTDA</t>
  </si>
  <si>
    <t>NF-e nº 8: Despesas com serviço bufê - Atendimento de diligências ND.</t>
  </si>
  <si>
    <t>Pagamento de tributos ISSQN referente à NFS-e nº 8.</t>
  </si>
  <si>
    <t>Pagamento de despesas para atendimento da Protocolo nº 02.2023.00002901-8 – Atendimento de diligências ND</t>
  </si>
  <si>
    <t>A F COIMBRA – COMANDANTE COIMBRA</t>
  </si>
  <si>
    <t>16.605.260/0001-60</t>
  </si>
  <si>
    <t>NF-e nº 100617: Despesas com serviço transporte - Atendimento de diligências NIC.</t>
  </si>
  <si>
    <t>VISCONDE VEÍCULOS LTDA EPP</t>
  </si>
  <si>
    <t>04.592.560/00001-33</t>
  </si>
  <si>
    <t>NF-e nº 289: Despesas com serviço de reparo de parabrisa - Atendimento de diligências CAOCRIMO.</t>
  </si>
  <si>
    <t>Pagamento de tributos ISSQN referente à NFS-e nº 289.</t>
  </si>
  <si>
    <t xml:space="preserve">PANIFICADORA E CONFEITARIA SANTO AGOSTINHO LTDA
</t>
  </si>
  <si>
    <t>NF-e nº 10: Despesas com serviço bufê - Atendimento de diligências ND.</t>
  </si>
  <si>
    <t>Pagamento de tributos ISSQN referente à NFS-e nº 10.</t>
  </si>
  <si>
    <t>PC: 2023.004699                   PPC:  2023.015912</t>
  </si>
  <si>
    <t>L J GUERRA E CIA LTDA (Casa das Correias)</t>
  </si>
  <si>
    <t>60 (sessenta) unidades de Fita Plastica 45mmx45M Trasnparente 3M</t>
  </si>
  <si>
    <t>BEMOL S/A SHOPPING</t>
  </si>
  <si>
    <t>04.565.289/0021-90</t>
  </si>
  <si>
    <t>01 (uma) unidade de Microfone Multilaser Omni PH361 PT</t>
  </si>
  <si>
    <t>03 (três) unidades de Alicate de Bico Meia Cana 06 ST70041AST SATA</t>
  </si>
  <si>
    <t>03 (três) unidades Alicate Universal 8 100006 OK BRASIL</t>
  </si>
  <si>
    <t>03 (três) unidades de Trincha Economica Média 1695 TIGRE</t>
  </si>
  <si>
    <t>03 (três) unidades de Estilete PROF 18mm EP18L LUFKIN</t>
  </si>
  <si>
    <t>01 (uma) unidade de Lamina p/ Estilete 18mm 26040 AVELINO</t>
  </si>
  <si>
    <t>INFOSTORE COMPUTADORES DA AMAZONIA LTDA</t>
  </si>
  <si>
    <t>02.337.524/0026-56</t>
  </si>
  <si>
    <t>02 (duas) unidades de HD SSD INT M.2 250Gb NV2 (3000MB/NVME)</t>
  </si>
  <si>
    <t>PC: 2023.007115                   PPC:  2023.016358</t>
  </si>
  <si>
    <t>C AUGUSTO MORAIS FAVACHO ME</t>
  </si>
  <si>
    <t>PC: 2023.007221                 PPC:  2023.010647</t>
  </si>
  <si>
    <t>Manutenção de ar condicionada da Promotoria de Justiça de Tabatinga</t>
  </si>
  <si>
    <t>APROVAÇÃO DE CONTAS: EM ANALISE</t>
  </si>
  <si>
    <t>L J GUERRA &amp; CIA LTDA</t>
  </si>
  <si>
    <t>04.501136/0001-36</t>
  </si>
  <si>
    <t>02 CINTAS DE AMARRAÇÃO DE CARGA 35MMX3MT 2T</t>
  </si>
  <si>
    <t>M. L. SOARES</t>
  </si>
  <si>
    <t>14.190.391/0001-69</t>
  </si>
  <si>
    <t>37,314 LT DE GASOLINA COMUM</t>
  </si>
  <si>
    <t>PC: 2023.006588                   PPC:  2023.018207</t>
  </si>
  <si>
    <t>ANTONIO SILVA PRADO</t>
  </si>
  <si>
    <t>63.701.3870001-23</t>
  </si>
  <si>
    <t>SERVIÇO DE DESINSTALAÇÃO DE SIRENES DOS VEÍCULOS COROLAS OAN-0504, OAN-0554, OAN-0654, OAN-0774 E OAN-3144 E SERVIÇO DE INSTALAÇÃO DE SIRENES NOS VEÍCULOS COROLAS QZF-3A11, QZF-3C41 E QZF-2J51.</t>
  </si>
  <si>
    <t>ISSQN Retido por Solidariedade. Ref. à NFS N° 513</t>
  </si>
  <si>
    <t>CURIÓ NAVEGAÇÕES E TRANSPORTE AQUAVIÁRIO LTDA</t>
  </si>
  <si>
    <t>04.744.575/0001-68</t>
  </si>
  <si>
    <t>SERVIÇO DE TRANSPORTE DE UMA MOTOCICLETA OFICIAL YAMAHA CROSSER PLACAS QZH-4H99 DE MANAUS ATÉ TAPAUÁ.</t>
  </si>
  <si>
    <t>EMPRESA DE NAVEGAÇÃO AMAZÔNIA DE DEUS</t>
  </si>
  <si>
    <t>22.105.127/0001-08</t>
  </si>
  <si>
    <t>SERVIÇO DE TRANSPORTE DE UMA MOTOCICLETA OFICIAL YAMAHA CROSSER PLACAS QZH-4J59 DE MANAUS ATÉ LÁBREA.</t>
  </si>
  <si>
    <t>NAVEGAÇÃO MIRIM LTDA - EPP</t>
  </si>
  <si>
    <t>SERVIÇOS PORTUÁRIOS DE EMBARQUE DE VEÍCULOS</t>
  </si>
  <si>
    <t>ISSQN Retido por Solidariedade. Ref. à NFS N° 5311</t>
  </si>
  <si>
    <t>EMPRESA DE NAVEGAÇÃO N. M. NOGUEIRA GOMES - ME</t>
  </si>
  <si>
    <t>08.157.036/0001-95</t>
  </si>
  <si>
    <t>SERVIÇO DE TRANSPORTE DE UM VEÍCULO OFICIAL TOYOTA YARIS PLACAS QZF-2I81 DE MANAUS ATÉ HUMAITÁ.</t>
  </si>
  <si>
    <t>SERVIÇOS PORTUÁRIOS PORTUÁRIOS DE EMBARQUE DE VEÍCULOS</t>
  </si>
  <si>
    <t>SSQN Retido por Solidariedade. Ref. à NFS N°5322</t>
  </si>
  <si>
    <t>CENTRAL DE PLACAS DA AMAZÕNIA</t>
  </si>
  <si>
    <t>18.206.900/0001-55</t>
  </si>
  <si>
    <t>CONFECÇÃO DE PLACAS DE CARÁTER RESERVADO PARA O VEÍCULO DO PGJ</t>
  </si>
  <si>
    <t>F/B IRMÃOS MIRANDA</t>
  </si>
  <si>
    <t>09.059.078/0004-56</t>
  </si>
  <si>
    <t>SERVIÇO DE TRANSPORTE DE UM VEÍCULO OFICIAL TOYOTA YARIS PLACAS QZF-2I91 DE MANAUS ATÉ TEFÉ.</t>
  </si>
  <si>
    <t>ELYON TRANSPORTE POR NAVEGAÇÃO LTDA</t>
  </si>
  <si>
    <t>19.898.397/0001-09</t>
  </si>
  <si>
    <t>TRANSPORTE DE DOIS PNEUS E PEÇAS PARA REVISÃO DA MOTOCICLETA DE COARI</t>
  </si>
  <si>
    <t>rec</t>
  </si>
  <si>
    <t>PC: 2023.006588                   PPC:  2023.017273</t>
  </si>
  <si>
    <t>Data da última atualização: 15/09/2023</t>
  </si>
  <si>
    <t>SUPRIDO: BRUNO BATISTA DA SILVA</t>
  </si>
  <si>
    <t>CPF:  355.601.478-50</t>
  </si>
  <si>
    <t>PERÍODO DE APLICAÇÃO: 18/07/2023 A 16/10/2023</t>
  </si>
  <si>
    <t xml:space="preserve">PC: 2023.013065                       PPC:  </t>
  </si>
  <si>
    <t>A G O S T O  –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</si>
</sst>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[$R$-416]\ #,##0.00;[Red]\-[$R$-416]\ #,##0.00"/>
    <numFmt numFmtId="166" formatCode="_-* #,##0.00_-;\-* #,##0.00_-;_-* \-??_-;_-@_-"/>
    <numFmt numFmtId="167" formatCode="mm/yy"/>
    <numFmt numFmtId="168" formatCode="dd/mm/yy"/>
    <numFmt numFmtId="169" formatCode="_-&quot;R$ &quot;* #,##0.00_-;&quot;-R$ &quot;* #,##0.00_-;_-&quot;R$ &quot;* \-??_-;_-@_-"/>
    <numFmt numFmtId="170" formatCode="d/m/yy"/>
  </numFmts>
  <fonts count="68">
    <font>
      <sz val="11"/>
      <color indexed="8"/>
      <name val="Arial1"/>
    </font>
    <font>
      <sz val="10"/>
      <name val="Arial"/>
      <family val="2"/>
    </font>
    <font>
      <sz val="10"/>
      <color indexed="9"/>
      <name val="Arial1"/>
    </font>
    <font>
      <b/>
      <sz val="10"/>
      <color indexed="8"/>
      <name val="Arial1"/>
    </font>
    <font>
      <sz val="10"/>
      <color indexed="16"/>
      <name val="Arial1"/>
    </font>
    <font>
      <sz val="10"/>
      <color indexed="10"/>
      <name val="Arial1"/>
    </font>
    <font>
      <b/>
      <sz val="10"/>
      <color indexed="9"/>
      <name val="Arial1"/>
    </font>
    <font>
      <i/>
      <sz val="10"/>
      <color indexed="23"/>
      <name val="Arial1"/>
    </font>
    <font>
      <sz val="10"/>
      <color indexed="17"/>
      <name val="Arial1"/>
    </font>
    <font>
      <b/>
      <sz val="24"/>
      <color indexed="8"/>
      <name val="Arial1"/>
    </font>
    <font>
      <sz val="18"/>
      <color indexed="8"/>
      <name val="Arial1"/>
    </font>
    <font>
      <sz val="12"/>
      <color indexed="8"/>
      <name val="Arial1"/>
    </font>
    <font>
      <b/>
      <i/>
      <sz val="16"/>
      <color indexed="8"/>
      <name val="Arial"/>
      <family val="2"/>
    </font>
    <font>
      <sz val="10"/>
      <color indexed="19"/>
      <name val="Arial1"/>
    </font>
    <font>
      <sz val="10"/>
      <color indexed="60"/>
      <name val="Arial1"/>
    </font>
    <font>
      <sz val="11"/>
      <color indexed="8"/>
      <name val="Arial1"/>
      <charset val="1"/>
    </font>
    <font>
      <sz val="11"/>
      <color indexed="58"/>
      <name val="Arial1"/>
      <charset val="1"/>
    </font>
    <font>
      <sz val="11"/>
      <color indexed="8"/>
      <name val="Arial"/>
      <family val="2"/>
    </font>
    <font>
      <sz val="10"/>
      <color indexed="63"/>
      <name val="Arial1"/>
    </font>
    <font>
      <b/>
      <i/>
      <u/>
      <sz val="11"/>
      <color indexed="8"/>
      <name val="Arial"/>
      <family val="2"/>
    </font>
    <font>
      <sz val="11"/>
      <color indexed="8"/>
      <name val="Arial1"/>
    </font>
    <font>
      <sz val="10"/>
      <color indexed="37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FFFFFF"/>
      <name val="Liberation Sans"/>
    </font>
    <font>
      <b/>
      <sz val="10"/>
      <color rgb="FF000000"/>
      <name val="Liberation Sans"/>
    </font>
    <font>
      <sz val="10"/>
      <color rgb="FFCC0000"/>
      <name val="Arial1"/>
    </font>
    <font>
      <sz val="10"/>
      <color rgb="FFCC0000"/>
      <name val="Liberation Sans"/>
    </font>
    <font>
      <b/>
      <sz val="10"/>
      <color rgb="FFFFFFFF"/>
      <name val="Arial1"/>
    </font>
    <font>
      <b/>
      <sz val="10"/>
      <color rgb="FFFFFFFF"/>
      <name val="Liberation Sans"/>
    </font>
    <font>
      <i/>
      <sz val="10"/>
      <color rgb="FF808080"/>
      <name val="Arial1"/>
    </font>
    <font>
      <i/>
      <sz val="10"/>
      <color rgb="FF808080"/>
      <name val="Liberation Sans"/>
    </font>
    <font>
      <sz val="10"/>
      <color rgb="FF006600"/>
      <name val="Arial1"/>
    </font>
    <font>
      <sz val="10"/>
      <color rgb="FF006600"/>
      <name val="Liberation Sans"/>
    </font>
    <font>
      <b/>
      <sz val="24"/>
      <color rgb="FF000000"/>
      <name val="Arial1"/>
    </font>
    <font>
      <sz val="18"/>
      <color rgb="FF000000"/>
      <name val="Arial1"/>
    </font>
    <font>
      <sz val="18"/>
      <color rgb="FF000000"/>
      <name val="Liberation Sans"/>
    </font>
    <font>
      <b/>
      <sz val="24"/>
      <color rgb="FF000000"/>
      <name val="Liberation Sans"/>
    </font>
    <font>
      <sz val="12"/>
      <color rgb="FF000000"/>
      <name val="Arial1"/>
    </font>
    <font>
      <sz val="12"/>
      <color rgb="FF000000"/>
      <name val="Liberation Sans"/>
    </font>
    <font>
      <u/>
      <sz val="10"/>
      <color rgb="FF0000EE"/>
      <name val="Arial1"/>
    </font>
    <font>
      <u/>
      <sz val="10"/>
      <color rgb="FF0000EE"/>
      <name val="Liberation Sans"/>
    </font>
    <font>
      <sz val="10"/>
      <color rgb="FF996600"/>
      <name val="Arial1"/>
    </font>
    <font>
      <sz val="10"/>
      <color rgb="FF996600"/>
      <name val="Liberation Sans"/>
    </font>
    <font>
      <sz val="10"/>
      <color rgb="FF000000"/>
      <name val="Liberation Sans"/>
    </font>
    <font>
      <sz val="11"/>
      <color rgb="FF000000"/>
      <name val="Arial1"/>
    </font>
    <font>
      <sz val="11"/>
      <color rgb="FF333333"/>
      <name val="Arial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0"/>
      <color rgb="FF333333"/>
      <name val="Arial1"/>
    </font>
    <font>
      <sz val="10"/>
      <color rgb="FF333333"/>
      <name val="Liberation Sans"/>
    </font>
    <font>
      <b/>
      <i/>
      <u/>
      <sz val="10"/>
      <color rgb="FF000000"/>
      <name val="Arial1"/>
    </font>
    <font>
      <b/>
      <i/>
      <u/>
      <sz val="10"/>
      <color rgb="FF000000"/>
      <name val="Liberation Sans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53"/>
      <name val="Calibri"/>
      <family val="2"/>
      <scheme val="minor"/>
    </font>
    <font>
      <b/>
      <i/>
      <u/>
      <sz val="11"/>
      <color rgb="FF333333"/>
      <name val="Arial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6"/>
      </patternFill>
    </fill>
    <fill>
      <patternFill patternType="solid">
        <fgColor indexed="47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6"/>
        <bgColor indexed="37"/>
      </patternFill>
    </fill>
    <fill>
      <patternFill patternType="solid">
        <fgColor indexed="37"/>
        <bgColor indexed="10"/>
      </patternFill>
    </fill>
    <fill>
      <patternFill patternType="solid">
        <fgColor indexed="10"/>
        <bgColor indexed="53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41"/>
      </patternFill>
    </fill>
    <fill>
      <patternFill patternType="solid">
        <fgColor indexed="43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8600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2"/>
      </top>
      <bottom/>
      <diagonal/>
    </border>
    <border>
      <left/>
      <right/>
      <top style="double">
        <color indexed="52"/>
      </top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double">
        <color indexed="52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0">
    <xf numFmtId="0" fontId="0" fillId="0" borderId="0"/>
    <xf numFmtId="0" fontId="22" fillId="0" borderId="0"/>
    <xf numFmtId="0" fontId="23" fillId="17" borderId="0"/>
    <xf numFmtId="0" fontId="2" fillId="2" borderId="0" applyNumberFormat="0" applyBorder="0" applyAlignment="0" applyProtection="0"/>
    <xf numFmtId="0" fontId="23" fillId="17" borderId="0"/>
    <xf numFmtId="0" fontId="2" fillId="2" borderId="0"/>
    <xf numFmtId="0" fontId="2" fillId="2" borderId="0"/>
    <xf numFmtId="0" fontId="24" fillId="17" borderId="0" applyNumberFormat="0" applyBorder="0" applyProtection="0"/>
    <xf numFmtId="0" fontId="23" fillId="18" borderId="0"/>
    <xf numFmtId="0" fontId="2" fillId="3" borderId="0" applyNumberFormat="0" applyBorder="0" applyAlignment="0" applyProtection="0"/>
    <xf numFmtId="0" fontId="23" fillId="18" borderId="0"/>
    <xf numFmtId="0" fontId="2" fillId="3" borderId="0"/>
    <xf numFmtId="0" fontId="2" fillId="3" borderId="0"/>
    <xf numFmtId="0" fontId="24" fillId="18" borderId="0" applyNumberFormat="0" applyBorder="0" applyProtection="0"/>
    <xf numFmtId="0" fontId="22" fillId="19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22" fillId="19" borderId="0"/>
    <xf numFmtId="0" fontId="3" fillId="6" borderId="0"/>
    <xf numFmtId="0" fontId="3" fillId="6" borderId="0"/>
    <xf numFmtId="0" fontId="25" fillId="19" borderId="0" applyNumberFormat="0" applyBorder="0" applyProtection="0"/>
    <xf numFmtId="0" fontId="3" fillId="0" borderId="0" applyNumberFormat="0" applyFill="0" applyBorder="0" applyAlignment="0" applyProtection="0"/>
    <xf numFmtId="0" fontId="22" fillId="0" borderId="0"/>
    <xf numFmtId="0" fontId="3" fillId="0" borderId="0"/>
    <xf numFmtId="0" fontId="3" fillId="0" borderId="0"/>
    <xf numFmtId="0" fontId="25" fillId="0" borderId="0" applyNumberFormat="0" applyBorder="0" applyProtection="0"/>
    <xf numFmtId="0" fontId="26" fillId="20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1" fillId="8" borderId="0" applyNumberFormat="0" applyBorder="0" applyAlignment="0" applyProtection="0"/>
    <xf numFmtId="0" fontId="26" fillId="20" borderId="0"/>
    <xf numFmtId="0" fontId="5" fillId="9" borderId="0"/>
    <xf numFmtId="0" fontId="5" fillId="9" borderId="0"/>
    <xf numFmtId="0" fontId="27" fillId="20" borderId="0" applyNumberFormat="0" applyBorder="0" applyProtection="0"/>
    <xf numFmtId="0" fontId="28" fillId="21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8" fillId="21" borderId="0"/>
    <xf numFmtId="0" fontId="6" fillId="12" borderId="0"/>
    <xf numFmtId="0" fontId="6" fillId="12" borderId="0"/>
    <xf numFmtId="0" fontId="29" fillId="21" borderId="0" applyNumberFormat="0" applyBorder="0" applyProtection="0"/>
    <xf numFmtId="0" fontId="30" fillId="0" borderId="0"/>
    <xf numFmtId="0" fontId="7" fillId="0" borderId="0" applyNumberFormat="0" applyFill="0" applyBorder="0" applyAlignment="0" applyProtection="0"/>
    <xf numFmtId="0" fontId="30" fillId="0" borderId="0"/>
    <xf numFmtId="0" fontId="7" fillId="0" borderId="0"/>
    <xf numFmtId="0" fontId="7" fillId="0" borderId="0"/>
    <xf numFmtId="0" fontId="31" fillId="0" borderId="0" applyNumberFormat="0" applyBorder="0" applyProtection="0"/>
    <xf numFmtId="0" fontId="32" fillId="22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32" fillId="22" borderId="0"/>
    <xf numFmtId="0" fontId="8" fillId="13" borderId="0"/>
    <xf numFmtId="0" fontId="8" fillId="13" borderId="0"/>
    <xf numFmtId="0" fontId="33" fillId="22" borderId="0" applyNumberFormat="0" applyBorder="0" applyProtection="0"/>
    <xf numFmtId="0" fontId="34" fillId="0" borderId="0"/>
    <xf numFmtId="0" fontId="9" fillId="0" borderId="0"/>
    <xf numFmtId="0" fontId="9" fillId="0" borderId="0"/>
    <xf numFmtId="0" fontId="34" fillId="0" borderId="0"/>
    <xf numFmtId="0" fontId="35" fillId="0" borderId="0"/>
    <xf numFmtId="0" fontId="10" fillId="0" borderId="0" applyNumberFormat="0" applyFill="0" applyBorder="0" applyAlignment="0" applyProtection="0"/>
    <xf numFmtId="0" fontId="35" fillId="0" borderId="0"/>
    <xf numFmtId="0" fontId="10" fillId="0" borderId="0"/>
    <xf numFmtId="0" fontId="10" fillId="0" borderId="0"/>
    <xf numFmtId="0" fontId="36" fillId="0" borderId="0" applyNumberFormat="0" applyBorder="0" applyProtection="0"/>
    <xf numFmtId="0" fontId="37" fillId="0" borderId="0" applyNumberFormat="0" applyBorder="0" applyProtection="0"/>
    <xf numFmtId="0" fontId="38" fillId="0" borderId="0"/>
    <xf numFmtId="0" fontId="11" fillId="0" borderId="0" applyNumberFormat="0" applyFill="0" applyBorder="0" applyAlignment="0" applyProtection="0"/>
    <xf numFmtId="0" fontId="38" fillId="0" borderId="0"/>
    <xf numFmtId="0" fontId="11" fillId="0" borderId="0"/>
    <xf numFmtId="0" fontId="11" fillId="0" borderId="0"/>
    <xf numFmtId="0" fontId="39" fillId="0" borderId="0" applyNumberFormat="0" applyBorder="0" applyProtection="0"/>
    <xf numFmtId="0" fontId="9" fillId="0" borderId="0" applyNumberFormat="0" applyFill="0" applyBorder="0" applyAlignment="0" applyProtection="0"/>
    <xf numFmtId="0" fontId="34" fillId="0" borderId="0"/>
    <xf numFmtId="0" fontId="12" fillId="0" borderId="0" applyNumberFormat="0" applyBorder="0" applyProtection="0">
      <alignment horizontal="center"/>
    </xf>
    <xf numFmtId="0" fontId="37" fillId="0" borderId="0" applyNumberFormat="0" applyBorder="0" applyProtection="0"/>
    <xf numFmtId="0" fontId="37" fillId="0" borderId="0" applyNumberFormat="0" applyBorder="0" applyProtection="0"/>
    <xf numFmtId="0" fontId="37" fillId="0" borderId="0" applyNumberFormat="0" applyBorder="0" applyProtection="0"/>
    <xf numFmtId="0" fontId="37" fillId="0" borderId="0" applyNumberFormat="0" applyBorder="0" applyProtection="0"/>
    <xf numFmtId="0" fontId="37" fillId="0" borderId="0" applyNumberFormat="0" applyBorder="0" applyProtection="0"/>
    <xf numFmtId="0" fontId="12" fillId="0" borderId="0" applyNumberFormat="0" applyBorder="0" applyProtection="0">
      <alignment horizontal="center" textRotation="90"/>
    </xf>
    <xf numFmtId="0" fontId="40" fillId="0" borderId="0"/>
    <xf numFmtId="0" fontId="41" fillId="0" borderId="0" applyNumberFormat="0" applyBorder="0" applyProtection="0"/>
    <xf numFmtId="164" fontId="1" fillId="0" borderId="0" applyFill="0" applyBorder="0" applyAlignment="0" applyProtection="0"/>
    <xf numFmtId="169" fontId="1" fillId="0" borderId="0" applyFill="0" applyBorder="0" applyAlignment="0" applyProtection="0"/>
    <xf numFmtId="0" fontId="42" fillId="23" borderId="0"/>
    <xf numFmtId="0" fontId="13" fillId="6" borderId="0" applyNumberFormat="0" applyBorder="0" applyAlignment="0" applyProtection="0"/>
    <xf numFmtId="0" fontId="42" fillId="23" borderId="0"/>
    <xf numFmtId="0" fontId="14" fillId="15" borderId="0"/>
    <xf numFmtId="0" fontId="14" fillId="15" borderId="0"/>
    <xf numFmtId="0" fontId="43" fillId="23" borderId="0" applyNumberFormat="0" applyBorder="0" applyProtection="0"/>
    <xf numFmtId="0" fontId="44" fillId="0" borderId="0"/>
    <xf numFmtId="0" fontId="45" fillId="0" borderId="0"/>
    <xf numFmtId="0" fontId="15" fillId="0" borderId="0"/>
    <xf numFmtId="0" fontId="20" fillId="0" borderId="0"/>
    <xf numFmtId="0" fontId="16" fillId="0" borderId="0"/>
    <xf numFmtId="0" fontId="17" fillId="0" borderId="0"/>
    <xf numFmtId="0" fontId="20" fillId="0" borderId="0"/>
    <xf numFmtId="0" fontId="46" fillId="0" borderId="0"/>
    <xf numFmtId="0" fontId="47" fillId="0" borderId="0"/>
    <xf numFmtId="0" fontId="48" fillId="0" borderId="0"/>
    <xf numFmtId="0" fontId="49" fillId="23" borderId="12"/>
    <xf numFmtId="0" fontId="18" fillId="6" borderId="1" applyNumberFormat="0" applyAlignment="0" applyProtection="0"/>
    <xf numFmtId="0" fontId="49" fillId="23" borderId="12"/>
    <xf numFmtId="0" fontId="18" fillId="15" borderId="1"/>
    <xf numFmtId="0" fontId="18" fillId="15" borderId="1"/>
    <xf numFmtId="0" fontId="50" fillId="23" borderId="12" applyNumberFormat="0" applyProtection="0"/>
    <xf numFmtId="0" fontId="19" fillId="0" borderId="0" applyNumberFormat="0" applyBorder="0" applyProtection="0"/>
    <xf numFmtId="0" fontId="51" fillId="0" borderId="0"/>
    <xf numFmtId="0" fontId="51" fillId="0" borderId="0"/>
    <xf numFmtId="0" fontId="52" fillId="0" borderId="0" applyNumberFormat="0" applyBorder="0" applyProtection="0"/>
    <xf numFmtId="0" fontId="52" fillId="0" borderId="0" applyNumberFormat="0" applyBorder="0" applyProtection="0"/>
    <xf numFmtId="0" fontId="52" fillId="0" borderId="0" applyNumberFormat="0" applyBorder="0" applyProtection="0"/>
    <xf numFmtId="0" fontId="52" fillId="0" borderId="0" applyNumberFormat="0" applyBorder="0" applyProtection="0"/>
    <xf numFmtId="0" fontId="52" fillId="0" borderId="0" applyNumberFormat="0" applyBorder="0" applyProtection="0"/>
    <xf numFmtId="0" fontId="51" fillId="0" borderId="0"/>
    <xf numFmtId="0" fontId="52" fillId="0" borderId="0" applyNumberFormat="0" applyBorder="0" applyProtection="0"/>
    <xf numFmtId="165" fontId="19" fillId="0" borderId="0" applyBorder="0" applyProtection="0"/>
    <xf numFmtId="0" fontId="46" fillId="0" borderId="0"/>
    <xf numFmtId="0" fontId="20" fillId="0" borderId="0" applyNumberFormat="0" applyFill="0" applyBorder="0" applyAlignment="0" applyProtection="0"/>
    <xf numFmtId="0" fontId="45" fillId="0" borderId="0"/>
    <xf numFmtId="0" fontId="20" fillId="0" borderId="0"/>
    <xf numFmtId="0" fontId="20" fillId="0" borderId="0"/>
    <xf numFmtId="0" fontId="44" fillId="0" borderId="0" applyNumberFormat="0" applyFont="0" applyBorder="0" applyProtection="0"/>
    <xf numFmtId="0" fontId="45" fillId="0" borderId="0"/>
    <xf numFmtId="0" fontId="46" fillId="0" borderId="0"/>
    <xf numFmtId="0" fontId="20" fillId="0" borderId="0" applyNumberFormat="0" applyFill="0" applyBorder="0" applyAlignment="0" applyProtection="0"/>
    <xf numFmtId="0" fontId="45" fillId="0" borderId="0"/>
    <xf numFmtId="0" fontId="20" fillId="0" borderId="0"/>
    <xf numFmtId="0" fontId="20" fillId="0" borderId="0"/>
    <xf numFmtId="0" fontId="44" fillId="0" borderId="0" applyNumberFormat="0" applyFont="0" applyBorder="0" applyProtection="0"/>
    <xf numFmtId="0" fontId="45" fillId="0" borderId="0"/>
    <xf numFmtId="166" fontId="1" fillId="0" borderId="0" applyBorder="0" applyAlignment="0" applyProtection="0"/>
    <xf numFmtId="0" fontId="2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5" fillId="0" borderId="0"/>
    <xf numFmtId="0" fontId="5" fillId="0" borderId="0"/>
    <xf numFmtId="0" fontId="27" fillId="0" borderId="0" applyNumberFormat="0" applyBorder="0" applyProtection="0"/>
    <xf numFmtId="0" fontId="51" fillId="0" borderId="0"/>
    <xf numFmtId="0" fontId="51" fillId="0" borderId="0"/>
    <xf numFmtId="0" fontId="51" fillId="0" borderId="0"/>
    <xf numFmtId="0" fontId="62" fillId="0" borderId="0"/>
    <xf numFmtId="0" fontId="62" fillId="0" borderId="0"/>
    <xf numFmtId="0" fontId="62" fillId="0" borderId="0"/>
    <xf numFmtId="0" fontId="51" fillId="0" borderId="0"/>
  </cellStyleXfs>
  <cellXfs count="156">
    <xf numFmtId="0" fontId="0" fillId="0" borderId="0" xfId="0"/>
    <xf numFmtId="0" fontId="53" fillId="0" borderId="0" xfId="0" applyFont="1" applyAlignment="1">
      <alignment wrapText="1"/>
    </xf>
    <xf numFmtId="0" fontId="54" fillId="0" borderId="0" xfId="0" applyFont="1" applyAlignment="1">
      <alignment vertical="center" wrapText="1"/>
    </xf>
    <xf numFmtId="0" fontId="54" fillId="0" borderId="0" xfId="0" applyFont="1" applyAlignment="1">
      <alignment horizontal="center" wrapText="1"/>
    </xf>
    <xf numFmtId="0" fontId="54" fillId="0" borderId="0" xfId="0" applyFont="1" applyAlignment="1">
      <alignment horizontal="left" wrapText="1"/>
    </xf>
    <xf numFmtId="0" fontId="54" fillId="0" borderId="0" xfId="0" applyFont="1" applyAlignment="1">
      <alignment wrapText="1"/>
    </xf>
    <xf numFmtId="0" fontId="53" fillId="0" borderId="3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 wrapText="1"/>
    </xf>
    <xf numFmtId="14" fontId="54" fillId="0" borderId="3" xfId="0" applyNumberFormat="1" applyFont="1" applyBorder="1" applyAlignment="1">
      <alignment horizontal="center" vertical="center"/>
    </xf>
    <xf numFmtId="0" fontId="54" fillId="0" borderId="3" xfId="0" applyFont="1" applyBorder="1" applyAlignment="1">
      <alignment horizontal="justify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left" wrapText="1"/>
    </xf>
    <xf numFmtId="14" fontId="55" fillId="0" borderId="13" xfId="0" applyNumberFormat="1" applyFont="1" applyBorder="1" applyAlignment="1">
      <alignment vertical="center" wrapText="1"/>
    </xf>
    <xf numFmtId="0" fontId="55" fillId="0" borderId="13" xfId="0" applyFont="1" applyBorder="1" applyAlignment="1">
      <alignment vertical="center" wrapText="1"/>
    </xf>
    <xf numFmtId="0" fontId="55" fillId="0" borderId="13" xfId="0" applyFont="1" applyBorder="1" applyAlignment="1">
      <alignment horizontal="center" vertical="center" wrapText="1"/>
    </xf>
    <xf numFmtId="0" fontId="53" fillId="0" borderId="0" xfId="0" applyFont="1" applyAlignment="1">
      <alignment vertical="center"/>
    </xf>
    <xf numFmtId="164" fontId="56" fillId="0" borderId="0" xfId="85" applyFont="1" applyAlignment="1">
      <alignment horizontal="left" vertical="center" wrapText="1"/>
    </xf>
    <xf numFmtId="14" fontId="53" fillId="0" borderId="3" xfId="0" applyNumberFormat="1" applyFont="1" applyBorder="1" applyAlignment="1">
      <alignment horizontal="center" vertical="center"/>
    </xf>
    <xf numFmtId="0" fontId="53" fillId="0" borderId="3" xfId="0" applyFont="1" applyBorder="1" applyAlignment="1">
      <alignment horizontal="justify" vertical="center" wrapText="1"/>
    </xf>
    <xf numFmtId="0" fontId="53" fillId="0" borderId="3" xfId="0" applyFont="1" applyBorder="1" applyAlignment="1">
      <alignment horizontal="left" wrapText="1"/>
    </xf>
    <xf numFmtId="0" fontId="55" fillId="0" borderId="13" xfId="0" applyFont="1" applyBorder="1" applyAlignment="1">
      <alignment wrapText="1"/>
    </xf>
    <xf numFmtId="0" fontId="54" fillId="0" borderId="3" xfId="0" applyFont="1" applyBorder="1"/>
    <xf numFmtId="0" fontId="54" fillId="0" borderId="3" xfId="0" applyFont="1" applyBorder="1" applyAlignment="1">
      <alignment horizontal="center"/>
    </xf>
    <xf numFmtId="0" fontId="53" fillId="6" borderId="5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center" vertical="center" wrapText="1"/>
    </xf>
    <xf numFmtId="168" fontId="55" fillId="0" borderId="13" xfId="93" applyNumberFormat="1" applyFont="1" applyBorder="1" applyAlignment="1">
      <alignment horizontal="center" vertical="center"/>
    </xf>
    <xf numFmtId="0" fontId="55" fillId="0" borderId="13" xfId="93" applyFont="1" applyBorder="1" applyAlignment="1">
      <alignment horizontal="left" vertical="center"/>
    </xf>
    <xf numFmtId="0" fontId="55" fillId="0" borderId="13" xfId="93" applyFont="1" applyBorder="1" applyAlignment="1">
      <alignment horizontal="center" vertical="center"/>
    </xf>
    <xf numFmtId="0" fontId="55" fillId="0" borderId="13" xfId="93" applyFont="1" applyBorder="1" applyAlignment="1">
      <alignment horizontal="left" vertical="center" wrapText="1"/>
    </xf>
    <xf numFmtId="0" fontId="55" fillId="0" borderId="13" xfId="93" applyFont="1" applyBorder="1" applyAlignment="1">
      <alignment vertical="center"/>
    </xf>
    <xf numFmtId="14" fontId="54" fillId="0" borderId="4" xfId="0" applyNumberFormat="1" applyFont="1" applyBorder="1" applyAlignment="1">
      <alignment horizontal="center" vertical="center"/>
    </xf>
    <xf numFmtId="0" fontId="54" fillId="0" borderId="4" xfId="0" applyFont="1" applyBorder="1" applyAlignment="1">
      <alignment horizontal="justify" vertical="center"/>
    </xf>
    <xf numFmtId="168" fontId="54" fillId="0" borderId="4" xfId="0" applyNumberFormat="1" applyFont="1" applyBorder="1" applyAlignment="1">
      <alignment horizontal="center" vertical="center"/>
    </xf>
    <xf numFmtId="0" fontId="54" fillId="16" borderId="4" xfId="0" applyFont="1" applyFill="1" applyBorder="1" applyAlignment="1">
      <alignment horizontal="left" vertical="center" wrapText="1"/>
    </xf>
    <xf numFmtId="0" fontId="54" fillId="0" borderId="3" xfId="0" applyFont="1" applyBorder="1" applyAlignment="1">
      <alignment vertical="center"/>
    </xf>
    <xf numFmtId="0" fontId="54" fillId="0" borderId="3" xfId="0" applyFont="1" applyBorder="1" applyAlignment="1">
      <alignment horizontal="center" wrapText="1"/>
    </xf>
    <xf numFmtId="0" fontId="54" fillId="0" borderId="3" xfId="0" applyFont="1" applyBorder="1" applyAlignment="1">
      <alignment wrapText="1"/>
    </xf>
    <xf numFmtId="0" fontId="54" fillId="0" borderId="0" xfId="0" applyFont="1"/>
    <xf numFmtId="14" fontId="54" fillId="0" borderId="3" xfId="0" applyNumberFormat="1" applyFont="1" applyBorder="1" applyAlignment="1">
      <alignment horizontal="left" vertical="center"/>
    </xf>
    <xf numFmtId="0" fontId="53" fillId="16" borderId="7" xfId="0" applyFont="1" applyFill="1" applyBorder="1" applyAlignment="1">
      <alignment horizontal="left" wrapText="1"/>
    </xf>
    <xf numFmtId="0" fontId="53" fillId="16" borderId="7" xfId="0" applyFont="1" applyFill="1" applyBorder="1" applyAlignment="1">
      <alignment horizontal="center" wrapText="1"/>
    </xf>
    <xf numFmtId="0" fontId="57" fillId="0" borderId="0" xfId="0" applyFont="1" applyAlignment="1">
      <alignment wrapText="1"/>
    </xf>
    <xf numFmtId="14" fontId="53" fillId="0" borderId="5" xfId="0" applyNumberFormat="1" applyFont="1" applyBorder="1" applyAlignment="1">
      <alignment horizontal="center" vertical="center"/>
    </xf>
    <xf numFmtId="0" fontId="53" fillId="16" borderId="8" xfId="0" applyFont="1" applyFill="1" applyBorder="1" applyAlignment="1">
      <alignment horizontal="left" wrapText="1"/>
    </xf>
    <xf numFmtId="0" fontId="53" fillId="16" borderId="8" xfId="0" applyFont="1" applyFill="1" applyBorder="1" applyAlignment="1">
      <alignment horizontal="center" wrapText="1"/>
    </xf>
    <xf numFmtId="0" fontId="55" fillId="0" borderId="0" xfId="0" applyFont="1"/>
    <xf numFmtId="14" fontId="53" fillId="0" borderId="9" xfId="0" applyNumberFormat="1" applyFont="1" applyBorder="1" applyAlignment="1">
      <alignment horizontal="center" vertical="center"/>
    </xf>
    <xf numFmtId="0" fontId="54" fillId="0" borderId="9" xfId="0" applyFont="1" applyBorder="1"/>
    <xf numFmtId="0" fontId="54" fillId="0" borderId="0" xfId="0" applyFont="1" applyAlignment="1">
      <alignment horizontal="center"/>
    </xf>
    <xf numFmtId="0" fontId="54" fillId="0" borderId="3" xfId="0" applyFont="1" applyBorder="1" applyAlignment="1">
      <alignment vertical="center" wrapText="1"/>
    </xf>
    <xf numFmtId="0" fontId="53" fillId="0" borderId="3" xfId="0" applyFont="1" applyBorder="1" applyAlignment="1">
      <alignment wrapText="1"/>
    </xf>
    <xf numFmtId="0" fontId="53" fillId="0" borderId="0" xfId="0" applyFont="1"/>
    <xf numFmtId="44" fontId="53" fillId="0" borderId="0" xfId="0" applyNumberFormat="1" applyFont="1" applyAlignment="1">
      <alignment wrapText="1"/>
    </xf>
    <xf numFmtId="44" fontId="54" fillId="0" borderId="0" xfId="0" applyNumberFormat="1" applyFont="1" applyAlignment="1">
      <alignment wrapText="1"/>
    </xf>
    <xf numFmtId="164" fontId="54" fillId="0" borderId="0" xfId="0" applyNumberFormat="1" applyFont="1" applyAlignment="1">
      <alignment wrapText="1"/>
    </xf>
    <xf numFmtId="0" fontId="53" fillId="0" borderId="3" xfId="0" applyFont="1" applyBorder="1"/>
    <xf numFmtId="0" fontId="53" fillId="0" borderId="3" xfId="0" applyFont="1" applyBorder="1" applyAlignment="1">
      <alignment horizontal="center"/>
    </xf>
    <xf numFmtId="14" fontId="54" fillId="0" borderId="3" xfId="0" applyNumberFormat="1" applyFont="1" applyBorder="1" applyAlignment="1">
      <alignment horizontal="center"/>
    </xf>
    <xf numFmtId="0" fontId="54" fillId="0" borderId="3" xfId="0" applyFont="1" applyBorder="1" applyAlignment="1">
      <alignment horizontal="left"/>
    </xf>
    <xf numFmtId="14" fontId="53" fillId="0" borderId="0" xfId="0" applyNumberFormat="1" applyFont="1" applyAlignment="1">
      <alignment horizontal="center" vertical="center"/>
    </xf>
    <xf numFmtId="0" fontId="53" fillId="0" borderId="9" xfId="0" applyFont="1" applyBorder="1" applyAlignment="1">
      <alignment horizontal="center" vertical="center" wrapText="1"/>
    </xf>
    <xf numFmtId="14" fontId="53" fillId="0" borderId="0" xfId="0" applyNumberFormat="1" applyFont="1" applyAlignment="1">
      <alignment horizontal="left" vertical="center"/>
    </xf>
    <xf numFmtId="0" fontId="54" fillId="0" borderId="3" xfId="0" applyFont="1" applyBorder="1" applyAlignment="1">
      <alignment horizontal="left" vertical="center" wrapText="1"/>
    </xf>
    <xf numFmtId="0" fontId="54" fillId="16" borderId="27" xfId="0" applyFont="1" applyFill="1" applyBorder="1" applyAlignment="1">
      <alignment horizontal="left" vertical="center" wrapText="1"/>
    </xf>
    <xf numFmtId="0" fontId="55" fillId="0" borderId="3" xfId="0" applyFont="1" applyBorder="1" applyAlignment="1">
      <alignment horizontal="center"/>
    </xf>
    <xf numFmtId="164" fontId="56" fillId="0" borderId="0" xfId="85" applyFont="1" applyAlignment="1">
      <alignment wrapText="1"/>
    </xf>
    <xf numFmtId="164" fontId="56" fillId="0" borderId="3" xfId="85" applyFont="1" applyBorder="1" applyAlignment="1">
      <alignment horizontal="center" vertical="center" wrapText="1"/>
    </xf>
    <xf numFmtId="164" fontId="56" fillId="6" borderId="3" xfId="85" applyFont="1" applyFill="1" applyBorder="1" applyAlignment="1">
      <alignment horizontal="center" vertical="center" wrapText="1"/>
    </xf>
    <xf numFmtId="164" fontId="56" fillId="0" borderId="3" xfId="85" applyFont="1" applyBorder="1" applyAlignment="1">
      <alignment vertical="center"/>
    </xf>
    <xf numFmtId="164" fontId="56" fillId="0" borderId="13" xfId="85" applyFont="1" applyBorder="1" applyAlignment="1">
      <alignment vertical="center" wrapText="1"/>
    </xf>
    <xf numFmtId="164" fontId="56" fillId="0" borderId="13" xfId="85" applyFont="1" applyBorder="1" applyAlignment="1">
      <alignment horizontal="center" vertical="center"/>
    </xf>
    <xf numFmtId="164" fontId="56" fillId="0" borderId="4" xfId="85" applyFont="1" applyFill="1" applyBorder="1" applyAlignment="1" applyProtection="1">
      <alignment horizontal="right" vertical="center"/>
    </xf>
    <xf numFmtId="164" fontId="56" fillId="16" borderId="7" xfId="85" applyFont="1" applyFill="1" applyBorder="1" applyAlignment="1">
      <alignment horizontal="left" wrapText="1"/>
    </xf>
    <xf numFmtId="164" fontId="56" fillId="16" borderId="8" xfId="85" applyFont="1" applyFill="1" applyBorder="1" applyAlignment="1">
      <alignment horizontal="left" wrapText="1"/>
    </xf>
    <xf numFmtId="164" fontId="64" fillId="0" borderId="3" xfId="85" applyFont="1" applyBorder="1" applyAlignment="1">
      <alignment vertical="center"/>
    </xf>
    <xf numFmtId="14" fontId="53" fillId="0" borderId="25" xfId="0" applyNumberFormat="1" applyFont="1" applyBorder="1" applyAlignment="1">
      <alignment horizontal="center" vertical="top"/>
    </xf>
    <xf numFmtId="0" fontId="54" fillId="0" borderId="25" xfId="0" applyFont="1" applyBorder="1" applyAlignment="1">
      <alignment horizontal="justify" vertical="top"/>
    </xf>
    <xf numFmtId="168" fontId="54" fillId="0" borderId="25" xfId="0" applyNumberFormat="1" applyFont="1" applyBorder="1" applyAlignment="1">
      <alignment horizontal="center" vertical="top"/>
    </xf>
    <xf numFmtId="0" fontId="54" fillId="0" borderId="25" xfId="0" applyFont="1" applyBorder="1" applyAlignment="1">
      <alignment horizontal="center" vertical="center" wrapText="1"/>
    </xf>
    <xf numFmtId="165" fontId="54" fillId="0" borderId="25" xfId="0" applyNumberFormat="1" applyFont="1" applyBorder="1"/>
    <xf numFmtId="14" fontId="55" fillId="0" borderId="13" xfId="94" applyNumberFormat="1" applyFont="1" applyBorder="1" applyAlignment="1">
      <alignment horizontal="center"/>
    </xf>
    <xf numFmtId="0" fontId="55" fillId="0" borderId="13" xfId="94" applyFont="1" applyBorder="1" applyAlignment="1">
      <alignment horizontal="left"/>
    </xf>
    <xf numFmtId="170" fontId="55" fillId="0" borderId="13" xfId="94" applyNumberFormat="1" applyFont="1" applyBorder="1" applyAlignment="1">
      <alignment horizontal="center"/>
    </xf>
    <xf numFmtId="164" fontId="56" fillId="0" borderId="13" xfId="85" applyFont="1" applyBorder="1" applyAlignment="1">
      <alignment horizontal="center" vertical="center" wrapText="1"/>
    </xf>
    <xf numFmtId="164" fontId="64" fillId="0" borderId="13" xfId="85" applyFont="1" applyBorder="1" applyAlignment="1">
      <alignment horizontal="center" vertical="center" wrapText="1"/>
    </xf>
    <xf numFmtId="164" fontId="56" fillId="16" borderId="8" xfId="85" applyFont="1" applyFill="1" applyBorder="1" applyAlignment="1">
      <alignment horizontal="right" wrapText="1"/>
    </xf>
    <xf numFmtId="14" fontId="55" fillId="0" borderId="13" xfId="94" applyNumberFormat="1" applyFont="1" applyBorder="1" applyAlignment="1">
      <alignment horizontal="center" vertical="top"/>
    </xf>
    <xf numFmtId="0" fontId="55" fillId="0" borderId="13" xfId="94" applyFont="1" applyBorder="1" applyAlignment="1">
      <alignment horizontal="justify" vertical="top"/>
    </xf>
    <xf numFmtId="170" fontId="55" fillId="0" borderId="13" xfId="94" applyNumberFormat="1" applyFont="1" applyBorder="1" applyAlignment="1">
      <alignment horizontal="center" vertical="top"/>
    </xf>
    <xf numFmtId="164" fontId="64" fillId="0" borderId="0" xfId="85" applyFont="1" applyBorder="1" applyAlignment="1">
      <alignment vertical="center"/>
    </xf>
    <xf numFmtId="164" fontId="56" fillId="0" borderId="13" xfId="85" applyFont="1" applyFill="1" applyBorder="1" applyAlignment="1">
      <alignment horizontal="center" vertical="center" wrapText="1"/>
    </xf>
    <xf numFmtId="164" fontId="56" fillId="0" borderId="3" xfId="85" applyFont="1" applyFill="1" applyBorder="1" applyAlignment="1">
      <alignment vertical="center"/>
    </xf>
    <xf numFmtId="164" fontId="56" fillId="0" borderId="3" xfId="85" applyFont="1" applyBorder="1" applyAlignment="1"/>
    <xf numFmtId="164" fontId="56" fillId="0" borderId="3" xfId="85" applyFont="1" applyBorder="1" applyAlignment="1">
      <alignment vertical="center" wrapText="1"/>
    </xf>
    <xf numFmtId="0" fontId="55" fillId="0" borderId="13" xfId="94" applyFont="1" applyBorder="1" applyAlignment="1">
      <alignment horizontal="center" vertical="center" wrapText="1"/>
    </xf>
    <xf numFmtId="164" fontId="56" fillId="0" borderId="3" xfId="85" applyFont="1" applyFill="1" applyBorder="1" applyAlignment="1">
      <alignment horizontal="center" vertical="center" wrapText="1"/>
    </xf>
    <xf numFmtId="14" fontId="55" fillId="0" borderId="3" xfId="94" applyNumberFormat="1" applyFont="1" applyBorder="1" applyAlignment="1">
      <alignment horizontal="center" vertical="top"/>
    </xf>
    <xf numFmtId="0" fontId="55" fillId="0" borderId="3" xfId="94" applyFont="1" applyBorder="1" applyAlignment="1">
      <alignment vertical="top"/>
    </xf>
    <xf numFmtId="14" fontId="55" fillId="0" borderId="20" xfId="94" applyNumberFormat="1" applyFont="1" applyBorder="1" applyAlignment="1">
      <alignment horizontal="center" vertical="top"/>
    </xf>
    <xf numFmtId="0" fontId="55" fillId="0" borderId="21" xfId="94" applyFont="1" applyBorder="1" applyAlignment="1">
      <alignment vertical="top"/>
    </xf>
    <xf numFmtId="0" fontId="55" fillId="0" borderId="22" xfId="94" applyFont="1" applyBorder="1" applyAlignment="1">
      <alignment vertical="top"/>
    </xf>
    <xf numFmtId="0" fontId="55" fillId="0" borderId="23" xfId="94" applyFont="1" applyBorder="1" applyAlignment="1">
      <alignment vertical="top"/>
    </xf>
    <xf numFmtId="164" fontId="56" fillId="0" borderId="0" xfId="85" applyFont="1" applyBorder="1" applyAlignment="1">
      <alignment vertical="center"/>
    </xf>
    <xf numFmtId="0" fontId="65" fillId="0" borderId="0" xfId="101" applyFont="1" applyAlignment="1">
      <alignment horizontal="left"/>
    </xf>
    <xf numFmtId="0" fontId="66" fillId="0" borderId="0" xfId="95" applyFont="1" applyAlignment="1">
      <alignment vertical="center"/>
    </xf>
    <xf numFmtId="0" fontId="66" fillId="0" borderId="0" xfId="95" applyFont="1" applyAlignment="1">
      <alignment horizontal="center"/>
    </xf>
    <xf numFmtId="0" fontId="66" fillId="0" borderId="0" xfId="95" applyFont="1"/>
    <xf numFmtId="164" fontId="63" fillId="0" borderId="0" xfId="85" applyFont="1" applyBorder="1" applyAlignment="1"/>
    <xf numFmtId="0" fontId="66" fillId="0" borderId="0" xfId="0" applyFont="1" applyAlignment="1">
      <alignment wrapText="1"/>
    </xf>
    <xf numFmtId="0" fontId="67" fillId="0" borderId="0" xfId="95" applyFont="1"/>
    <xf numFmtId="0" fontId="67" fillId="0" borderId="0" xfId="95" applyFont="1" applyAlignment="1">
      <alignment vertical="center"/>
    </xf>
    <xf numFmtId="0" fontId="67" fillId="0" borderId="0" xfId="95" applyFont="1" applyAlignment="1">
      <alignment horizontal="center"/>
    </xf>
    <xf numFmtId="0" fontId="53" fillId="16" borderId="2" xfId="0" applyFont="1" applyFill="1" applyBorder="1" applyAlignment="1">
      <alignment horizontal="left" wrapText="1"/>
    </xf>
    <xf numFmtId="0" fontId="53" fillId="16" borderId="2" xfId="0" applyFont="1" applyFill="1" applyBorder="1" applyAlignment="1">
      <alignment horizontal="center" wrapText="1"/>
    </xf>
    <xf numFmtId="164" fontId="56" fillId="16" borderId="2" xfId="85" applyFont="1" applyFill="1" applyBorder="1" applyAlignment="1">
      <alignment horizontal="left" wrapText="1"/>
    </xf>
    <xf numFmtId="14" fontId="54" fillId="0" borderId="14" xfId="0" applyNumberFormat="1" applyFont="1" applyBorder="1" applyAlignment="1">
      <alignment horizontal="left" vertical="center"/>
    </xf>
    <xf numFmtId="14" fontId="54" fillId="0" borderId="15" xfId="0" applyNumberFormat="1" applyFont="1" applyBorder="1" applyAlignment="1">
      <alignment horizontal="left" vertical="center"/>
    </xf>
    <xf numFmtId="14" fontId="54" fillId="0" borderId="16" xfId="0" applyNumberFormat="1" applyFont="1" applyBorder="1" applyAlignment="1">
      <alignment horizontal="left" vertical="center"/>
    </xf>
    <xf numFmtId="0" fontId="53" fillId="16" borderId="7" xfId="0" applyFont="1" applyFill="1" applyBorder="1" applyAlignment="1">
      <alignment horizontal="left" wrapText="1"/>
    </xf>
    <xf numFmtId="0" fontId="53" fillId="16" borderId="8" xfId="0" applyFont="1" applyFill="1" applyBorder="1" applyAlignment="1">
      <alignment horizontal="left" wrapText="1"/>
    </xf>
    <xf numFmtId="0" fontId="60" fillId="16" borderId="24" xfId="0" applyFont="1" applyFill="1" applyBorder="1" applyAlignment="1">
      <alignment horizontal="left" wrapText="1"/>
    </xf>
    <xf numFmtId="0" fontId="59" fillId="24" borderId="5" xfId="0" applyFont="1" applyFill="1" applyBorder="1" applyAlignment="1">
      <alignment horizontal="left" vertical="center"/>
    </xf>
    <xf numFmtId="0" fontId="59" fillId="24" borderId="6" xfId="0" applyFont="1" applyFill="1" applyBorder="1" applyAlignment="1">
      <alignment horizontal="left" vertical="center"/>
    </xf>
    <xf numFmtId="0" fontId="53" fillId="6" borderId="11" xfId="0" applyFont="1" applyFill="1" applyBorder="1" applyAlignment="1">
      <alignment horizontal="center" vertical="center" wrapText="1"/>
    </xf>
    <xf numFmtId="0" fontId="53" fillId="6" borderId="9" xfId="0" applyFont="1" applyFill="1" applyBorder="1" applyAlignment="1">
      <alignment horizontal="center" vertical="center" wrapText="1"/>
    </xf>
    <xf numFmtId="164" fontId="56" fillId="6" borderId="11" xfId="85" applyFont="1" applyFill="1" applyBorder="1" applyAlignment="1">
      <alignment horizontal="center" vertical="center" wrapText="1"/>
    </xf>
    <xf numFmtId="164" fontId="56" fillId="6" borderId="9" xfId="85" applyFont="1" applyFill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left" wrapText="1"/>
    </xf>
    <xf numFmtId="164" fontId="56" fillId="6" borderId="3" xfId="85" applyFont="1" applyFill="1" applyBorder="1" applyAlignment="1">
      <alignment horizontal="center" vertical="center" wrapText="1"/>
    </xf>
    <xf numFmtId="0" fontId="60" fillId="16" borderId="7" xfId="0" applyFont="1" applyFill="1" applyBorder="1" applyAlignment="1">
      <alignment horizontal="left" wrapText="1"/>
    </xf>
    <xf numFmtId="0" fontId="53" fillId="6" borderId="3" xfId="0" applyFont="1" applyFill="1" applyBorder="1" applyAlignment="1">
      <alignment horizontal="center" vertical="center" wrapText="1"/>
    </xf>
    <xf numFmtId="14" fontId="53" fillId="0" borderId="14" xfId="0" applyNumberFormat="1" applyFont="1" applyBorder="1" applyAlignment="1">
      <alignment horizontal="left" vertical="center"/>
    </xf>
    <xf numFmtId="14" fontId="53" fillId="0" borderId="15" xfId="0" applyNumberFormat="1" applyFont="1" applyBorder="1" applyAlignment="1">
      <alignment horizontal="left" vertical="center"/>
    </xf>
    <xf numFmtId="14" fontId="53" fillId="0" borderId="16" xfId="0" applyNumberFormat="1" applyFont="1" applyBorder="1" applyAlignment="1">
      <alignment horizontal="left" vertical="center"/>
    </xf>
    <xf numFmtId="0" fontId="55" fillId="0" borderId="17" xfId="94" applyFont="1" applyBorder="1" applyAlignment="1">
      <alignment horizontal="left" vertical="top"/>
    </xf>
    <xf numFmtId="0" fontId="55" fillId="0" borderId="18" xfId="94" applyFont="1" applyBorder="1" applyAlignment="1">
      <alignment horizontal="left" vertical="top"/>
    </xf>
    <xf numFmtId="0" fontId="55" fillId="0" borderId="19" xfId="94" applyFont="1" applyBorder="1" applyAlignment="1">
      <alignment horizontal="left" vertical="top"/>
    </xf>
    <xf numFmtId="167" fontId="58" fillId="0" borderId="10" xfId="0" applyNumberFormat="1" applyFont="1" applyBorder="1" applyAlignment="1">
      <alignment horizontal="left" vertical="center" wrapText="1"/>
    </xf>
    <xf numFmtId="0" fontId="59" fillId="24" borderId="3" xfId="0" applyFont="1" applyFill="1" applyBorder="1" applyAlignment="1">
      <alignment horizontal="left" vertical="center"/>
    </xf>
    <xf numFmtId="0" fontId="53" fillId="6" borderId="5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center" vertical="center" wrapText="1"/>
    </xf>
    <xf numFmtId="167" fontId="61" fillId="0" borderId="2" xfId="0" applyNumberFormat="1" applyFont="1" applyBorder="1" applyAlignment="1">
      <alignment horizontal="right" vertical="center" wrapText="1"/>
    </xf>
    <xf numFmtId="14" fontId="54" fillId="0" borderId="11" xfId="0" applyNumberFormat="1" applyFont="1" applyBorder="1" applyAlignment="1">
      <alignment horizontal="center" vertical="center"/>
    </xf>
    <xf numFmtId="14" fontId="54" fillId="0" borderId="26" xfId="0" applyNumberFormat="1" applyFont="1" applyBorder="1" applyAlignment="1">
      <alignment horizontal="center" vertical="center"/>
    </xf>
    <xf numFmtId="14" fontId="54" fillId="0" borderId="9" xfId="0" applyNumberFormat="1" applyFont="1" applyBorder="1" applyAlignment="1">
      <alignment horizontal="center" vertical="center"/>
    </xf>
    <xf numFmtId="0" fontId="54" fillId="0" borderId="11" xfId="0" applyFont="1" applyBorder="1" applyAlignment="1">
      <alignment horizontal="left" vertical="center"/>
    </xf>
    <xf numFmtId="0" fontId="54" fillId="0" borderId="26" xfId="0" applyFont="1" applyBorder="1" applyAlignment="1">
      <alignment horizontal="left" vertical="center"/>
    </xf>
    <xf numFmtId="0" fontId="54" fillId="0" borderId="9" xfId="0" applyFont="1" applyBorder="1" applyAlignment="1">
      <alignment horizontal="left" vertical="center"/>
    </xf>
    <xf numFmtId="0" fontId="54" fillId="0" borderId="11" xfId="0" applyFont="1" applyBorder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14" fontId="53" fillId="0" borderId="3" xfId="0" applyNumberFormat="1" applyFont="1" applyBorder="1" applyAlignment="1">
      <alignment horizontal="left" vertical="center"/>
    </xf>
    <xf numFmtId="14" fontId="54" fillId="0" borderId="3" xfId="0" applyNumberFormat="1" applyFont="1" applyBorder="1" applyAlignment="1">
      <alignment horizontal="left" vertical="center"/>
    </xf>
  </cellXfs>
  <cellStyles count="150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1 2" xfId="4" xr:uid="{00000000-0005-0000-0000-000003000000}"/>
    <cellStyle name="Accent 1 2" xfId="5" xr:uid="{00000000-0005-0000-0000-000004000000}"/>
    <cellStyle name="Accent 1 3" xfId="6" xr:uid="{00000000-0005-0000-0000-000005000000}"/>
    <cellStyle name="Accent 1 4" xfId="7" xr:uid="{00000000-0005-0000-0000-000006000000}"/>
    <cellStyle name="Accent 2" xfId="8" xr:uid="{00000000-0005-0000-0000-000007000000}"/>
    <cellStyle name="Accent 2 1" xfId="9" xr:uid="{00000000-0005-0000-0000-000008000000}"/>
    <cellStyle name="Accent 2 1 2" xfId="10" xr:uid="{00000000-0005-0000-0000-000009000000}"/>
    <cellStyle name="Accent 2 2" xfId="11" xr:uid="{00000000-0005-0000-0000-00000A000000}"/>
    <cellStyle name="Accent 2 3" xfId="12" xr:uid="{00000000-0005-0000-0000-00000B000000}"/>
    <cellStyle name="Accent 2 4" xfId="13" xr:uid="{00000000-0005-0000-0000-00000C000000}"/>
    <cellStyle name="Accent 3" xfId="14" xr:uid="{00000000-0005-0000-0000-00000D000000}"/>
    <cellStyle name="Accent 3 1" xfId="15" xr:uid="{00000000-0005-0000-0000-00000E000000}"/>
    <cellStyle name="Accent 3 1 2" xfId="16" xr:uid="{00000000-0005-0000-0000-00000F000000}"/>
    <cellStyle name="Accent 3 1 3" xfId="17" xr:uid="{00000000-0005-0000-0000-000010000000}"/>
    <cellStyle name="Accent 3 1 4" xfId="18" xr:uid="{00000000-0005-0000-0000-000011000000}"/>
    <cellStyle name="Accent 3 2" xfId="19" xr:uid="{00000000-0005-0000-0000-000012000000}"/>
    <cellStyle name="Accent 3 3" xfId="20" xr:uid="{00000000-0005-0000-0000-000013000000}"/>
    <cellStyle name="Accent 3 4" xfId="21" xr:uid="{00000000-0005-0000-0000-000014000000}"/>
    <cellStyle name="Accent 4" xfId="22" xr:uid="{00000000-0005-0000-0000-000015000000}"/>
    <cellStyle name="Accent 4 2" xfId="23" xr:uid="{00000000-0005-0000-0000-000016000000}"/>
    <cellStyle name="Accent 5" xfId="24" xr:uid="{00000000-0005-0000-0000-000017000000}"/>
    <cellStyle name="Accent 6" xfId="25" xr:uid="{00000000-0005-0000-0000-000018000000}"/>
    <cellStyle name="Accent 7" xfId="26" xr:uid="{00000000-0005-0000-0000-000019000000}"/>
    <cellStyle name="Bad" xfId="27" xr:uid="{00000000-0005-0000-0000-00001A000000}"/>
    <cellStyle name="Bad 1" xfId="28" xr:uid="{00000000-0005-0000-0000-00001B000000}"/>
    <cellStyle name="Bad 1 2" xfId="29" xr:uid="{00000000-0005-0000-0000-00001C000000}"/>
    <cellStyle name="Bad 1 3" xfId="30" xr:uid="{00000000-0005-0000-0000-00001D000000}"/>
    <cellStyle name="Bad 1 4" xfId="31" xr:uid="{00000000-0005-0000-0000-00001E000000}"/>
    <cellStyle name="Bad 2" xfId="32" xr:uid="{00000000-0005-0000-0000-00001F000000}"/>
    <cellStyle name="Bad 3" xfId="33" xr:uid="{00000000-0005-0000-0000-000020000000}"/>
    <cellStyle name="Bad 4" xfId="34" xr:uid="{00000000-0005-0000-0000-000021000000}"/>
    <cellStyle name="Error" xfId="35" xr:uid="{00000000-0005-0000-0000-000022000000}"/>
    <cellStyle name="Error 1" xfId="36" xr:uid="{00000000-0005-0000-0000-000023000000}"/>
    <cellStyle name="Error 1 2" xfId="37" xr:uid="{00000000-0005-0000-0000-000024000000}"/>
    <cellStyle name="Error 1 3" xfId="38" xr:uid="{00000000-0005-0000-0000-000025000000}"/>
    <cellStyle name="Error 1 4" xfId="39" xr:uid="{00000000-0005-0000-0000-000026000000}"/>
    <cellStyle name="Error 2" xfId="40" xr:uid="{00000000-0005-0000-0000-000027000000}"/>
    <cellStyle name="Error 3" xfId="41" xr:uid="{00000000-0005-0000-0000-000028000000}"/>
    <cellStyle name="Error 4" xfId="42" xr:uid="{00000000-0005-0000-0000-000029000000}"/>
    <cellStyle name="Footnote" xfId="43" xr:uid="{00000000-0005-0000-0000-00002A000000}"/>
    <cellStyle name="Footnote 1" xfId="44" xr:uid="{00000000-0005-0000-0000-00002B000000}"/>
    <cellStyle name="Footnote 1 2" xfId="45" xr:uid="{00000000-0005-0000-0000-00002C000000}"/>
    <cellStyle name="Footnote 2" xfId="46" xr:uid="{00000000-0005-0000-0000-00002D000000}"/>
    <cellStyle name="Footnote 3" xfId="47" xr:uid="{00000000-0005-0000-0000-00002E000000}"/>
    <cellStyle name="Footnote 4" xfId="48" xr:uid="{00000000-0005-0000-0000-00002F000000}"/>
    <cellStyle name="Good" xfId="49" xr:uid="{00000000-0005-0000-0000-000030000000}"/>
    <cellStyle name="Good 1" xfId="50" xr:uid="{00000000-0005-0000-0000-000031000000}"/>
    <cellStyle name="Good 1 2" xfId="51" xr:uid="{00000000-0005-0000-0000-000032000000}"/>
    <cellStyle name="Good 1 3" xfId="52" xr:uid="{00000000-0005-0000-0000-000033000000}"/>
    <cellStyle name="Good 1 4" xfId="53" xr:uid="{00000000-0005-0000-0000-000034000000}"/>
    <cellStyle name="Good 2" xfId="54" xr:uid="{00000000-0005-0000-0000-000035000000}"/>
    <cellStyle name="Good 3" xfId="55" xr:uid="{00000000-0005-0000-0000-000036000000}"/>
    <cellStyle name="Good 4" xfId="56" xr:uid="{00000000-0005-0000-0000-000037000000}"/>
    <cellStyle name="Heading" xfId="57" xr:uid="{00000000-0005-0000-0000-000038000000}"/>
    <cellStyle name="Heading (user)" xfId="58" xr:uid="{00000000-0005-0000-0000-000039000000}"/>
    <cellStyle name="Heading (user) 2" xfId="59" xr:uid="{00000000-0005-0000-0000-00003A000000}"/>
    <cellStyle name="Heading (user) 3" xfId="60" xr:uid="{00000000-0005-0000-0000-00003B000000}"/>
    <cellStyle name="Heading 1" xfId="61" xr:uid="{00000000-0005-0000-0000-00003C000000}"/>
    <cellStyle name="Heading 1 1" xfId="62" xr:uid="{00000000-0005-0000-0000-00003D000000}"/>
    <cellStyle name="Heading 1 1 2" xfId="63" xr:uid="{00000000-0005-0000-0000-00003E000000}"/>
    <cellStyle name="Heading 1 2" xfId="64" xr:uid="{00000000-0005-0000-0000-00003F000000}"/>
    <cellStyle name="Heading 1 3" xfId="65" xr:uid="{00000000-0005-0000-0000-000040000000}"/>
    <cellStyle name="Heading 1 4" xfId="66" xr:uid="{00000000-0005-0000-0000-000041000000}"/>
    <cellStyle name="Heading 10" xfId="67" xr:uid="{00000000-0005-0000-0000-000042000000}"/>
    <cellStyle name="Heading 2" xfId="68" xr:uid="{00000000-0005-0000-0000-000043000000}"/>
    <cellStyle name="Heading 2 1" xfId="69" xr:uid="{00000000-0005-0000-0000-000044000000}"/>
    <cellStyle name="Heading 2 1 2" xfId="70" xr:uid="{00000000-0005-0000-0000-000045000000}"/>
    <cellStyle name="Heading 2 2" xfId="71" xr:uid="{00000000-0005-0000-0000-000046000000}"/>
    <cellStyle name="Heading 2 3" xfId="72" xr:uid="{00000000-0005-0000-0000-000047000000}"/>
    <cellStyle name="Heading 2 4" xfId="73" xr:uid="{00000000-0005-0000-0000-000048000000}"/>
    <cellStyle name="Heading 3" xfId="74" xr:uid="{00000000-0005-0000-0000-000049000000}"/>
    <cellStyle name="Heading 3 2" xfId="75" xr:uid="{00000000-0005-0000-0000-00004A000000}"/>
    <cellStyle name="Heading 4" xfId="76" xr:uid="{00000000-0005-0000-0000-00004B000000}"/>
    <cellStyle name="Heading 5" xfId="77" xr:uid="{00000000-0005-0000-0000-00004C000000}"/>
    <cellStyle name="Heading 6" xfId="78" xr:uid="{00000000-0005-0000-0000-00004D000000}"/>
    <cellStyle name="Heading 7" xfId="79" xr:uid="{00000000-0005-0000-0000-00004E000000}"/>
    <cellStyle name="Heading 8" xfId="80" xr:uid="{00000000-0005-0000-0000-00004F000000}"/>
    <cellStyle name="Heading 9" xfId="81" xr:uid="{00000000-0005-0000-0000-000050000000}"/>
    <cellStyle name="Heading1" xfId="82" xr:uid="{00000000-0005-0000-0000-000051000000}"/>
    <cellStyle name="Hyperlink" xfId="83" xr:uid="{00000000-0005-0000-0000-000052000000}"/>
    <cellStyle name="Hyperlink 2" xfId="84" xr:uid="{00000000-0005-0000-0000-000053000000}"/>
    <cellStyle name="Moeda" xfId="85" builtinId="4"/>
    <cellStyle name="Moeda 2" xfId="86" xr:uid="{00000000-0005-0000-0000-000055000000}"/>
    <cellStyle name="Neutral" xfId="87" xr:uid="{00000000-0005-0000-0000-000056000000}"/>
    <cellStyle name="Neutral 1" xfId="88" xr:uid="{00000000-0005-0000-0000-000057000000}"/>
    <cellStyle name="Neutral 1 2" xfId="89" xr:uid="{00000000-0005-0000-0000-000058000000}"/>
    <cellStyle name="Neutral 2" xfId="90" xr:uid="{00000000-0005-0000-0000-000059000000}"/>
    <cellStyle name="Neutral 3" xfId="91" xr:uid="{00000000-0005-0000-0000-00005A000000}"/>
    <cellStyle name="Neutral 4" xfId="92" xr:uid="{00000000-0005-0000-0000-00005B000000}"/>
    <cellStyle name="Normal" xfId="0" builtinId="0"/>
    <cellStyle name="Normal 10" xfId="93" xr:uid="{00000000-0005-0000-0000-00005D000000}"/>
    <cellStyle name="Normal 11" xfId="94" xr:uid="{00000000-0005-0000-0000-00005E000000}"/>
    <cellStyle name="Normal 2" xfId="95" xr:uid="{00000000-0005-0000-0000-00005F000000}"/>
    <cellStyle name="Normal 3" xfId="96" xr:uid="{00000000-0005-0000-0000-000060000000}"/>
    <cellStyle name="Normal 4" xfId="97" xr:uid="{00000000-0005-0000-0000-000061000000}"/>
    <cellStyle name="Normal 5" xfId="98" xr:uid="{00000000-0005-0000-0000-000062000000}"/>
    <cellStyle name="Normal 6" xfId="99" xr:uid="{00000000-0005-0000-0000-000063000000}"/>
    <cellStyle name="Normal 7" xfId="100" xr:uid="{00000000-0005-0000-0000-000064000000}"/>
    <cellStyle name="Normal 8" xfId="101" xr:uid="{00000000-0005-0000-0000-000065000000}"/>
    <cellStyle name="Normal 9" xfId="102" xr:uid="{00000000-0005-0000-0000-000066000000}"/>
    <cellStyle name="Note" xfId="103" xr:uid="{00000000-0005-0000-0000-000067000000}"/>
    <cellStyle name="Note 1" xfId="104" xr:uid="{00000000-0005-0000-0000-000068000000}"/>
    <cellStyle name="Note 1 2" xfId="105" xr:uid="{00000000-0005-0000-0000-000069000000}"/>
    <cellStyle name="Note 2" xfId="106" xr:uid="{00000000-0005-0000-0000-00006A000000}"/>
    <cellStyle name="Note 3" xfId="107" xr:uid="{00000000-0005-0000-0000-00006B000000}"/>
    <cellStyle name="Note 4" xfId="108" xr:uid="{00000000-0005-0000-0000-00006C000000}"/>
    <cellStyle name="Result" xfId="109" xr:uid="{00000000-0005-0000-0000-00006D000000}"/>
    <cellStyle name="Result (user)" xfId="110" xr:uid="{00000000-0005-0000-0000-00006E000000}"/>
    <cellStyle name="Result 10" xfId="145" xr:uid="{F36AA090-6A6B-4FFC-9030-4AF85A3B2CF6}"/>
    <cellStyle name="Result 11" xfId="144" xr:uid="{2F52F757-6EFB-4F7F-83BE-069A7D3C11BA}"/>
    <cellStyle name="Result 12" xfId="143" xr:uid="{61A43E54-3A6A-4C23-B498-E49F7DD4F1FB}"/>
    <cellStyle name="Result 13" xfId="147" xr:uid="{F783506A-566C-49BD-8375-56A63E73635B}"/>
    <cellStyle name="Result 14" xfId="148" xr:uid="{EF8BE258-250B-418E-927A-0CA76C67B388}"/>
    <cellStyle name="Result 15" xfId="146" xr:uid="{30EA5FB0-04BC-4A51-9072-B3B07E6C860C}"/>
    <cellStyle name="Result 16" xfId="149" xr:uid="{64D4DAA0-63CE-4263-966D-6E9F7D7E9984}"/>
    <cellStyle name="Result 2" xfId="111" xr:uid="{00000000-0005-0000-0000-00006F000000}"/>
    <cellStyle name="Result 3" xfId="112" xr:uid="{00000000-0005-0000-0000-000070000000}"/>
    <cellStyle name="Result 4" xfId="113" xr:uid="{00000000-0005-0000-0000-000071000000}"/>
    <cellStyle name="Result 5" xfId="114" xr:uid="{00000000-0005-0000-0000-000072000000}"/>
    <cellStyle name="Result 6" xfId="115" xr:uid="{00000000-0005-0000-0000-000073000000}"/>
    <cellStyle name="Result 7" xfId="116" xr:uid="{00000000-0005-0000-0000-000074000000}"/>
    <cellStyle name="Result 8" xfId="117" xr:uid="{00000000-0005-0000-0000-000075000000}"/>
    <cellStyle name="Result 9" xfId="118" xr:uid="{00000000-0005-0000-0000-000076000000}"/>
    <cellStyle name="Result2" xfId="119" xr:uid="{00000000-0005-0000-0000-000077000000}"/>
    <cellStyle name="Status" xfId="120" xr:uid="{00000000-0005-0000-0000-000078000000}"/>
    <cellStyle name="Status 1" xfId="121" xr:uid="{00000000-0005-0000-0000-000079000000}"/>
    <cellStyle name="Status 1 2" xfId="122" xr:uid="{00000000-0005-0000-0000-00007A000000}"/>
    <cellStyle name="Status 2" xfId="123" xr:uid="{00000000-0005-0000-0000-00007B000000}"/>
    <cellStyle name="Status 3" xfId="124" xr:uid="{00000000-0005-0000-0000-00007C000000}"/>
    <cellStyle name="Status 4" xfId="125" xr:uid="{00000000-0005-0000-0000-00007D000000}"/>
    <cellStyle name="Status 5" xfId="126" xr:uid="{00000000-0005-0000-0000-00007E000000}"/>
    <cellStyle name="Text" xfId="127" xr:uid="{00000000-0005-0000-0000-00007F000000}"/>
    <cellStyle name="Text 1" xfId="128" xr:uid="{00000000-0005-0000-0000-000080000000}"/>
    <cellStyle name="Text 1 2" xfId="129" xr:uid="{00000000-0005-0000-0000-000081000000}"/>
    <cellStyle name="Text 2" xfId="130" xr:uid="{00000000-0005-0000-0000-000082000000}"/>
    <cellStyle name="Text 3" xfId="131" xr:uid="{00000000-0005-0000-0000-000083000000}"/>
    <cellStyle name="Text 4" xfId="132" xr:uid="{00000000-0005-0000-0000-000084000000}"/>
    <cellStyle name="Text 5" xfId="133" xr:uid="{00000000-0005-0000-0000-000085000000}"/>
    <cellStyle name="Vírgula 2" xfId="134" xr:uid="{00000000-0005-0000-0000-000086000000}"/>
    <cellStyle name="Warning" xfId="135" xr:uid="{00000000-0005-0000-0000-000087000000}"/>
    <cellStyle name="Warning 1" xfId="136" xr:uid="{00000000-0005-0000-0000-000088000000}"/>
    <cellStyle name="Warning 1 2" xfId="137" xr:uid="{00000000-0005-0000-0000-000089000000}"/>
    <cellStyle name="Warning 1 3" xfId="138" xr:uid="{00000000-0005-0000-0000-00008A000000}"/>
    <cellStyle name="Warning 1 4" xfId="139" xr:uid="{00000000-0005-0000-0000-00008B000000}"/>
    <cellStyle name="Warning 2" xfId="140" xr:uid="{00000000-0005-0000-0000-00008C000000}"/>
    <cellStyle name="Warning 3" xfId="141" xr:uid="{00000000-0005-0000-0000-00008D000000}"/>
    <cellStyle name="Warning 4" xfId="142" xr:uid="{00000000-0005-0000-0000-00008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149225</xdr:rowOff>
    </xdr:from>
    <xdr:to>
      <xdr:col>1</xdr:col>
      <xdr:colOff>2905125</xdr:colOff>
      <xdr:row>4</xdr:row>
      <xdr:rowOff>65088</xdr:rowOff>
    </xdr:to>
    <xdr:pic>
      <xdr:nvPicPr>
        <xdr:cNvPr id="109610" name="Figuras 8">
          <a:extLst>
            <a:ext uri="{FF2B5EF4-FFF2-40B4-BE49-F238E27FC236}">
              <a16:creationId xmlns:a16="http://schemas.microsoft.com/office/drawing/2014/main" id="{3E05E6E5-145B-2372-24AC-95A5C19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49225"/>
          <a:ext cx="3816350" cy="7096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7"/>
  <sheetViews>
    <sheetView showGridLines="0" tabSelected="1" view="pageBreakPreview" topLeftCell="A733" zoomScale="120" zoomScaleNormal="90" zoomScaleSheetLayoutView="120" workbookViewId="0">
      <selection activeCell="C750" sqref="C750"/>
    </sheetView>
  </sheetViews>
  <sheetFormatPr defaultColWidth="11.75" defaultRowHeight="15.75"/>
  <cols>
    <col min="1" max="1" width="12.75" style="5" customWidth="1"/>
    <col min="2" max="2" width="46.75" style="2" customWidth="1"/>
    <col min="3" max="3" width="19" style="3" customWidth="1"/>
    <col min="4" max="4" width="65" style="4" customWidth="1"/>
    <col min="5" max="5" width="15.5" style="68" customWidth="1"/>
    <col min="6" max="6" width="26.25" style="5" customWidth="1"/>
    <col min="7" max="7" width="18" style="5" customWidth="1"/>
    <col min="8" max="255" width="9" style="5" customWidth="1"/>
    <col min="256" max="256" width="11.75" style="5" bestFit="1"/>
    <col min="257" max="16384" width="11.75" style="5"/>
  </cols>
  <sheetData>
    <row r="1" spans="1:5">
      <c r="A1" s="1"/>
    </row>
    <row r="2" spans="1:5">
      <c r="A2" s="1"/>
    </row>
    <row r="3" spans="1:5">
      <c r="A3" s="1"/>
    </row>
    <row r="5" spans="1:5" ht="16.5" thickBot="1">
      <c r="A5" s="144" t="s">
        <v>752</v>
      </c>
      <c r="B5" s="144"/>
      <c r="C5" s="144"/>
      <c r="D5" s="144"/>
      <c r="E5" s="144"/>
    </row>
    <row r="6" spans="1:5" ht="16.5" thickTop="1">
      <c r="A6" s="121" t="s">
        <v>13</v>
      </c>
      <c r="B6" s="121"/>
      <c r="C6" s="121"/>
      <c r="D6" s="121"/>
      <c r="E6" s="121"/>
    </row>
    <row r="7" spans="1:5">
      <c r="A7" s="140" t="s">
        <v>244</v>
      </c>
      <c r="B7" s="140"/>
      <c r="C7" s="140"/>
      <c r="D7" s="140"/>
      <c r="E7" s="140"/>
    </row>
    <row r="8" spans="1:5" s="8" customFormat="1" ht="31.5">
      <c r="A8" s="141" t="s">
        <v>41</v>
      </c>
      <c r="B8" s="141"/>
      <c r="C8" s="6" t="s">
        <v>42</v>
      </c>
      <c r="D8" s="7" t="s">
        <v>88</v>
      </c>
      <c r="E8" s="69" t="s">
        <v>68</v>
      </c>
    </row>
    <row r="9" spans="1:5" s="9" customFormat="1">
      <c r="A9" s="133" t="s">
        <v>0</v>
      </c>
      <c r="B9" s="133" t="s">
        <v>1</v>
      </c>
      <c r="C9" s="133"/>
      <c r="D9" s="133" t="s">
        <v>2</v>
      </c>
      <c r="E9" s="131" t="s">
        <v>3</v>
      </c>
    </row>
    <row r="10" spans="1:5" s="9" customFormat="1">
      <c r="A10" s="133"/>
      <c r="B10" s="10" t="s">
        <v>4</v>
      </c>
      <c r="C10" s="10" t="s">
        <v>5</v>
      </c>
      <c r="D10" s="133"/>
      <c r="E10" s="131"/>
    </row>
    <row r="11" spans="1:5" ht="31.5">
      <c r="A11" s="11">
        <v>44981</v>
      </c>
      <c r="B11" s="12" t="s">
        <v>293</v>
      </c>
      <c r="C11" s="13" t="s">
        <v>294</v>
      </c>
      <c r="D11" s="14" t="s">
        <v>295</v>
      </c>
      <c r="E11" s="71">
        <v>94.04</v>
      </c>
    </row>
    <row r="12" spans="1:5" ht="31.5">
      <c r="A12" s="11">
        <v>44981</v>
      </c>
      <c r="B12" s="12" t="s">
        <v>293</v>
      </c>
      <c r="C12" s="13" t="s">
        <v>294</v>
      </c>
      <c r="D12" s="14" t="s">
        <v>296</v>
      </c>
      <c r="E12" s="71">
        <v>203</v>
      </c>
    </row>
    <row r="13" spans="1:5" ht="31.5">
      <c r="A13" s="11">
        <v>44984</v>
      </c>
      <c r="B13" s="12" t="s">
        <v>293</v>
      </c>
      <c r="C13" s="13" t="s">
        <v>294</v>
      </c>
      <c r="D13" s="14" t="s">
        <v>297</v>
      </c>
      <c r="E13" s="71">
        <v>75.98</v>
      </c>
    </row>
    <row r="14" spans="1:5">
      <c r="A14" s="11">
        <v>45013</v>
      </c>
      <c r="B14" s="12" t="s">
        <v>293</v>
      </c>
      <c r="C14" s="13" t="s">
        <v>294</v>
      </c>
      <c r="D14" s="14" t="s">
        <v>298</v>
      </c>
      <c r="E14" s="71">
        <v>140</v>
      </c>
    </row>
    <row r="15" spans="1:5">
      <c r="A15" s="11">
        <v>45013</v>
      </c>
      <c r="B15" s="12" t="s">
        <v>293</v>
      </c>
      <c r="C15" s="13" t="s">
        <v>294</v>
      </c>
      <c r="D15" s="14" t="s">
        <v>299</v>
      </c>
      <c r="E15" s="71">
        <v>140</v>
      </c>
    </row>
    <row r="16" spans="1:5" ht="31.5">
      <c r="A16" s="11">
        <v>45013</v>
      </c>
      <c r="B16" s="12" t="s">
        <v>293</v>
      </c>
      <c r="C16" s="13" t="s">
        <v>294</v>
      </c>
      <c r="D16" s="14" t="s">
        <v>295</v>
      </c>
      <c r="E16" s="71">
        <v>63.04</v>
      </c>
    </row>
    <row r="17" spans="1:5" ht="31.5">
      <c r="A17" s="11">
        <v>45019</v>
      </c>
      <c r="B17" s="12" t="s">
        <v>293</v>
      </c>
      <c r="C17" s="13" t="s">
        <v>294</v>
      </c>
      <c r="D17" s="14" t="s">
        <v>295</v>
      </c>
      <c r="E17" s="71">
        <v>100</v>
      </c>
    </row>
    <row r="18" spans="1:5">
      <c r="A18" s="11">
        <v>45034</v>
      </c>
      <c r="B18" s="12" t="s">
        <v>293</v>
      </c>
      <c r="C18" s="13" t="s">
        <v>294</v>
      </c>
      <c r="D18" s="14" t="s">
        <v>298</v>
      </c>
      <c r="E18" s="71">
        <v>140</v>
      </c>
    </row>
    <row r="19" spans="1:5" ht="31.5">
      <c r="A19" s="11">
        <v>45061</v>
      </c>
      <c r="B19" s="12" t="s">
        <v>293</v>
      </c>
      <c r="C19" s="13" t="s">
        <v>294</v>
      </c>
      <c r="D19" s="14" t="s">
        <v>300</v>
      </c>
      <c r="E19" s="71">
        <v>41.99</v>
      </c>
    </row>
    <row r="20" spans="1:5">
      <c r="A20" s="11">
        <v>45083</v>
      </c>
      <c r="B20" s="12" t="s">
        <v>470</v>
      </c>
      <c r="C20" s="13"/>
      <c r="D20" s="14"/>
      <c r="E20" s="71">
        <v>1.95</v>
      </c>
    </row>
    <row r="21" spans="1:5" s="2" customFormat="1" ht="16.5" thickBot="1">
      <c r="A21" s="15" t="s">
        <v>6</v>
      </c>
      <c r="B21" s="16"/>
      <c r="C21" s="17"/>
      <c r="D21" s="16"/>
      <c r="E21" s="72">
        <f>SUM(E11:E20)</f>
        <v>1000</v>
      </c>
    </row>
    <row r="22" spans="1:5" ht="17.25" thickTop="1" thickBot="1">
      <c r="A22" s="121"/>
      <c r="B22" s="121"/>
      <c r="C22" s="121"/>
      <c r="D22" s="121"/>
      <c r="E22" s="121"/>
    </row>
    <row r="23" spans="1:5" ht="16.5" thickTop="1">
      <c r="A23" s="121" t="s">
        <v>12</v>
      </c>
      <c r="B23" s="121"/>
      <c r="C23" s="121"/>
      <c r="D23" s="121"/>
      <c r="E23" s="121"/>
    </row>
    <row r="24" spans="1:5">
      <c r="A24" s="140" t="s">
        <v>352</v>
      </c>
      <c r="B24" s="140"/>
      <c r="C24" s="140"/>
      <c r="D24" s="140"/>
      <c r="E24" s="140"/>
    </row>
    <row r="25" spans="1:5" s="18" customFormat="1" ht="31.5">
      <c r="A25" s="141" t="s">
        <v>10</v>
      </c>
      <c r="B25" s="141"/>
      <c r="C25" s="6" t="s">
        <v>11</v>
      </c>
      <c r="D25" s="7" t="s">
        <v>89</v>
      </c>
      <c r="E25" s="69" t="s">
        <v>68</v>
      </c>
    </row>
    <row r="26" spans="1:5" s="9" customFormat="1">
      <c r="A26" s="133" t="s">
        <v>0</v>
      </c>
      <c r="B26" s="133" t="s">
        <v>1</v>
      </c>
      <c r="C26" s="133"/>
      <c r="D26" s="133" t="s">
        <v>2</v>
      </c>
      <c r="E26" s="131" t="s">
        <v>3</v>
      </c>
    </row>
    <row r="27" spans="1:5" s="9" customFormat="1">
      <c r="A27" s="133"/>
      <c r="B27" s="10" t="s">
        <v>4</v>
      </c>
      <c r="C27" s="10" t="s">
        <v>5</v>
      </c>
      <c r="D27" s="133"/>
      <c r="E27" s="131"/>
    </row>
    <row r="28" spans="1:5" s="2" customFormat="1">
      <c r="A28" s="11">
        <v>44950</v>
      </c>
      <c r="B28" s="16" t="s">
        <v>306</v>
      </c>
      <c r="C28" s="17" t="s">
        <v>307</v>
      </c>
      <c r="D28" s="16" t="s">
        <v>308</v>
      </c>
      <c r="E28" s="72">
        <v>14.94</v>
      </c>
    </row>
    <row r="29" spans="1:5" s="2" customFormat="1">
      <c r="A29" s="11">
        <v>44950</v>
      </c>
      <c r="B29" s="16" t="s">
        <v>306</v>
      </c>
      <c r="C29" s="17" t="s">
        <v>309</v>
      </c>
      <c r="D29" s="16" t="s">
        <v>310</v>
      </c>
      <c r="E29" s="72">
        <v>144.41999999999999</v>
      </c>
    </row>
    <row r="30" spans="1:5" s="2" customFormat="1">
      <c r="A30" s="11">
        <v>44950</v>
      </c>
      <c r="B30" s="16" t="s">
        <v>306</v>
      </c>
      <c r="C30" s="17" t="s">
        <v>311</v>
      </c>
      <c r="D30" s="16" t="s">
        <v>312</v>
      </c>
      <c r="E30" s="72">
        <v>674.79</v>
      </c>
    </row>
    <row r="31" spans="1:5" s="2" customFormat="1">
      <c r="A31" s="11">
        <v>44951</v>
      </c>
      <c r="B31" s="16" t="s">
        <v>306</v>
      </c>
      <c r="C31" s="17" t="s">
        <v>313</v>
      </c>
      <c r="D31" s="16" t="s">
        <v>314</v>
      </c>
      <c r="E31" s="72">
        <v>159.36000000000001</v>
      </c>
    </row>
    <row r="32" spans="1:5" s="2" customFormat="1">
      <c r="A32" s="11">
        <v>44964</v>
      </c>
      <c r="B32" s="16" t="s">
        <v>315</v>
      </c>
      <c r="C32" s="17" t="s">
        <v>316</v>
      </c>
      <c r="D32" s="16" t="s">
        <v>317</v>
      </c>
      <c r="E32" s="72">
        <v>30</v>
      </c>
    </row>
    <row r="33" spans="1:6" s="2" customFormat="1">
      <c r="A33" s="11">
        <v>44965</v>
      </c>
      <c r="B33" s="16" t="s">
        <v>318</v>
      </c>
      <c r="C33" s="17" t="s">
        <v>319</v>
      </c>
      <c r="D33" s="16" t="s">
        <v>320</v>
      </c>
      <c r="E33" s="72">
        <v>70</v>
      </c>
    </row>
    <row r="34" spans="1:6" s="2" customFormat="1">
      <c r="A34" s="11">
        <v>44966</v>
      </c>
      <c r="B34" s="16" t="s">
        <v>321</v>
      </c>
      <c r="C34" s="17" t="s">
        <v>322</v>
      </c>
      <c r="D34" s="16" t="s">
        <v>323</v>
      </c>
      <c r="E34" s="72">
        <v>30.5</v>
      </c>
    </row>
    <row r="35" spans="1:6" s="2" customFormat="1">
      <c r="A35" s="11">
        <v>44967</v>
      </c>
      <c r="B35" s="16" t="s">
        <v>324</v>
      </c>
      <c r="C35" s="17" t="s">
        <v>325</v>
      </c>
      <c r="D35" s="16" t="s">
        <v>326</v>
      </c>
      <c r="E35" s="72">
        <v>29.8</v>
      </c>
    </row>
    <row r="36" spans="1:6" s="2" customFormat="1">
      <c r="A36" s="11">
        <v>44971</v>
      </c>
      <c r="B36" s="16" t="s">
        <v>324</v>
      </c>
      <c r="C36" s="17" t="s">
        <v>325</v>
      </c>
      <c r="D36" s="16" t="s">
        <v>327</v>
      </c>
      <c r="E36" s="72">
        <v>298</v>
      </c>
    </row>
    <row r="37" spans="1:6" s="2" customFormat="1">
      <c r="A37" s="11">
        <v>44980</v>
      </c>
      <c r="B37" s="16" t="s">
        <v>328</v>
      </c>
      <c r="C37" s="17" t="s">
        <v>294</v>
      </c>
      <c r="D37" s="16" t="s">
        <v>329</v>
      </c>
      <c r="E37" s="72">
        <v>1848.8</v>
      </c>
      <c r="F37" s="19"/>
    </row>
    <row r="38" spans="1:6" s="2" customFormat="1">
      <c r="A38" s="11">
        <v>44987</v>
      </c>
      <c r="B38" s="16" t="s">
        <v>328</v>
      </c>
      <c r="C38" s="17" t="s">
        <v>294</v>
      </c>
      <c r="D38" s="16" t="s">
        <v>330</v>
      </c>
      <c r="E38" s="72">
        <v>2600</v>
      </c>
      <c r="F38" s="19"/>
    </row>
    <row r="39" spans="1:6" s="2" customFormat="1">
      <c r="A39" s="11">
        <v>44981</v>
      </c>
      <c r="B39" s="16" t="s">
        <v>331</v>
      </c>
      <c r="C39" s="17" t="s">
        <v>332</v>
      </c>
      <c r="D39" s="16" t="s">
        <v>333</v>
      </c>
      <c r="E39" s="72">
        <v>25.05</v>
      </c>
      <c r="F39" s="19"/>
    </row>
    <row r="40" spans="1:6" s="2" customFormat="1">
      <c r="A40" s="11">
        <v>44984</v>
      </c>
      <c r="B40" s="16" t="s">
        <v>334</v>
      </c>
      <c r="C40" s="17" t="s">
        <v>335</v>
      </c>
      <c r="D40" s="16" t="s">
        <v>336</v>
      </c>
      <c r="E40" s="72">
        <v>19.920000000000002</v>
      </c>
      <c r="F40" s="19"/>
    </row>
    <row r="41" spans="1:6" s="2" customFormat="1">
      <c r="A41" s="11">
        <v>44988</v>
      </c>
      <c r="B41" s="16" t="s">
        <v>72</v>
      </c>
      <c r="C41" s="17" t="s">
        <v>76</v>
      </c>
      <c r="D41" s="16" t="s">
        <v>337</v>
      </c>
      <c r="E41" s="72">
        <v>23</v>
      </c>
      <c r="F41" s="19"/>
    </row>
    <row r="42" spans="1:6" s="2" customFormat="1">
      <c r="A42" s="11">
        <v>45006</v>
      </c>
      <c r="B42" s="16" t="s">
        <v>338</v>
      </c>
      <c r="C42" s="17" t="s">
        <v>339</v>
      </c>
      <c r="D42" s="16" t="s">
        <v>340</v>
      </c>
      <c r="E42" s="72">
        <v>630</v>
      </c>
      <c r="F42" s="19"/>
    </row>
    <row r="43" spans="1:6" s="2" customFormat="1">
      <c r="A43" s="11">
        <v>45006</v>
      </c>
      <c r="B43" s="16" t="s">
        <v>341</v>
      </c>
      <c r="C43" s="17" t="s">
        <v>342</v>
      </c>
      <c r="D43" s="16" t="s">
        <v>343</v>
      </c>
      <c r="E43" s="72">
        <v>384</v>
      </c>
    </row>
    <row r="44" spans="1:6" s="2" customFormat="1">
      <c r="A44" s="11">
        <v>45026</v>
      </c>
      <c r="B44" s="16" t="s">
        <v>344</v>
      </c>
      <c r="C44" s="17" t="s">
        <v>345</v>
      </c>
      <c r="D44" s="16" t="s">
        <v>346</v>
      </c>
      <c r="E44" s="72">
        <v>322.04000000000002</v>
      </c>
    </row>
    <row r="45" spans="1:6" s="2" customFormat="1">
      <c r="A45" s="11">
        <v>45033</v>
      </c>
      <c r="B45" s="16" t="s">
        <v>324</v>
      </c>
      <c r="C45" s="17" t="s">
        <v>325</v>
      </c>
      <c r="D45" s="16" t="s">
        <v>347</v>
      </c>
      <c r="E45" s="72">
        <v>96.3</v>
      </c>
    </row>
    <row r="46" spans="1:6" s="2" customFormat="1">
      <c r="A46" s="11">
        <v>45035</v>
      </c>
      <c r="B46" s="16" t="s">
        <v>348</v>
      </c>
      <c r="C46" s="17" t="s">
        <v>349</v>
      </c>
      <c r="D46" s="16" t="s">
        <v>350</v>
      </c>
      <c r="E46" s="72">
        <v>206.25</v>
      </c>
    </row>
    <row r="47" spans="1:6" s="2" customFormat="1">
      <c r="A47" s="11">
        <v>45035</v>
      </c>
      <c r="B47" s="16" t="s">
        <v>348</v>
      </c>
      <c r="C47" s="17" t="s">
        <v>349</v>
      </c>
      <c r="D47" s="16" t="s">
        <v>351</v>
      </c>
      <c r="E47" s="72">
        <v>100</v>
      </c>
    </row>
    <row r="48" spans="1:6">
      <c r="A48" s="11">
        <v>45062</v>
      </c>
      <c r="B48" s="12" t="s">
        <v>470</v>
      </c>
      <c r="C48" s="13"/>
      <c r="D48" s="14"/>
      <c r="E48" s="71">
        <f>SUM(E28:E47)</f>
        <v>7707.17</v>
      </c>
    </row>
    <row r="49" spans="1:6" s="1" customFormat="1" ht="16.5" thickBot="1">
      <c r="A49" s="20" t="s">
        <v>6</v>
      </c>
      <c r="B49" s="21"/>
      <c r="C49" s="7"/>
      <c r="D49" s="22"/>
      <c r="E49" s="71">
        <f>8800-E48</f>
        <v>1092.83</v>
      </c>
      <c r="F49" s="55"/>
    </row>
    <row r="50" spans="1:6" ht="17.25" thickTop="1" thickBot="1">
      <c r="A50" s="121"/>
      <c r="B50" s="121"/>
      <c r="C50" s="121"/>
      <c r="D50" s="121"/>
      <c r="E50" s="121"/>
    </row>
    <row r="51" spans="1:6" ht="16.5" thickTop="1">
      <c r="A51" s="121" t="s">
        <v>13</v>
      </c>
      <c r="B51" s="121"/>
      <c r="C51" s="121"/>
      <c r="D51" s="121"/>
      <c r="E51" s="121"/>
    </row>
    <row r="52" spans="1:6">
      <c r="A52" s="140" t="s">
        <v>391</v>
      </c>
      <c r="B52" s="140"/>
      <c r="C52" s="140"/>
      <c r="D52" s="140"/>
      <c r="E52" s="140"/>
    </row>
    <row r="53" spans="1:6" s="18" customFormat="1" ht="31.5">
      <c r="A53" s="141" t="s">
        <v>10</v>
      </c>
      <c r="B53" s="141"/>
      <c r="C53" s="6" t="s">
        <v>11</v>
      </c>
      <c r="D53" s="7" t="s">
        <v>89</v>
      </c>
      <c r="E53" s="69" t="s">
        <v>68</v>
      </c>
    </row>
    <row r="54" spans="1:6">
      <c r="A54" s="133" t="s">
        <v>0</v>
      </c>
      <c r="B54" s="133" t="s">
        <v>1</v>
      </c>
      <c r="C54" s="133"/>
      <c r="D54" s="133" t="s">
        <v>2</v>
      </c>
      <c r="E54" s="131" t="s">
        <v>3</v>
      </c>
    </row>
    <row r="55" spans="1:6">
      <c r="A55" s="133"/>
      <c r="B55" s="10" t="s">
        <v>4</v>
      </c>
      <c r="C55" s="10" t="s">
        <v>5</v>
      </c>
      <c r="D55" s="133"/>
      <c r="E55" s="131"/>
    </row>
    <row r="56" spans="1:6">
      <c r="A56" s="15">
        <v>44963</v>
      </c>
      <c r="B56" s="16" t="s">
        <v>392</v>
      </c>
      <c r="C56" s="17" t="s">
        <v>393</v>
      </c>
      <c r="D56" s="23" t="s">
        <v>394</v>
      </c>
      <c r="E56" s="72">
        <v>900</v>
      </c>
    </row>
    <row r="57" spans="1:6">
      <c r="A57" s="15">
        <v>44973</v>
      </c>
      <c r="B57" s="16" t="s">
        <v>392</v>
      </c>
      <c r="C57" s="17" t="s">
        <v>393</v>
      </c>
      <c r="D57" s="23" t="s">
        <v>395</v>
      </c>
      <c r="E57" s="72">
        <v>2300</v>
      </c>
    </row>
    <row r="58" spans="1:6">
      <c r="A58" s="15">
        <v>45001</v>
      </c>
      <c r="B58" s="16" t="s">
        <v>396</v>
      </c>
      <c r="C58" s="17" t="s">
        <v>397</v>
      </c>
      <c r="D58" s="23" t="s">
        <v>398</v>
      </c>
      <c r="E58" s="72">
        <v>700</v>
      </c>
    </row>
    <row r="59" spans="1:6">
      <c r="A59" s="15">
        <v>45008</v>
      </c>
      <c r="B59" s="16" t="s">
        <v>434</v>
      </c>
      <c r="C59" s="17" t="s">
        <v>399</v>
      </c>
      <c r="D59" s="23" t="s">
        <v>400</v>
      </c>
      <c r="E59" s="72">
        <v>592.9</v>
      </c>
    </row>
    <row r="60" spans="1:6">
      <c r="A60" s="15">
        <v>45013</v>
      </c>
      <c r="B60" s="24" t="s">
        <v>67</v>
      </c>
      <c r="C60" s="25"/>
      <c r="D60" s="24" t="s">
        <v>435</v>
      </c>
      <c r="E60" s="72">
        <v>12.1</v>
      </c>
    </row>
    <row r="61" spans="1:6">
      <c r="A61" s="15">
        <v>45009</v>
      </c>
      <c r="B61" s="16" t="s">
        <v>401</v>
      </c>
      <c r="C61" s="17" t="s">
        <v>402</v>
      </c>
      <c r="D61" s="23" t="s">
        <v>398</v>
      </c>
      <c r="E61" s="72">
        <v>500</v>
      </c>
    </row>
    <row r="62" spans="1:6">
      <c r="A62" s="15">
        <v>45009</v>
      </c>
      <c r="B62" s="16" t="s">
        <v>403</v>
      </c>
      <c r="C62" s="17" t="s">
        <v>404</v>
      </c>
      <c r="D62" s="23" t="s">
        <v>405</v>
      </c>
      <c r="E62" s="72">
        <v>50</v>
      </c>
    </row>
    <row r="63" spans="1:6">
      <c r="A63" s="15">
        <v>45010</v>
      </c>
      <c r="B63" s="16" t="s">
        <v>406</v>
      </c>
      <c r="C63" s="17" t="s">
        <v>407</v>
      </c>
      <c r="D63" s="23" t="s">
        <v>408</v>
      </c>
      <c r="E63" s="72">
        <v>16</v>
      </c>
    </row>
    <row r="64" spans="1:6" ht="31.5">
      <c r="A64" s="15">
        <v>45012</v>
      </c>
      <c r="B64" s="16" t="s">
        <v>409</v>
      </c>
      <c r="C64" s="17" t="s">
        <v>410</v>
      </c>
      <c r="D64" s="23" t="s">
        <v>411</v>
      </c>
      <c r="E64" s="72">
        <v>128</v>
      </c>
    </row>
    <row r="65" spans="1:5">
      <c r="A65" s="15">
        <v>45012</v>
      </c>
      <c r="B65" s="16" t="s">
        <v>406</v>
      </c>
      <c r="C65" s="17" t="s">
        <v>407</v>
      </c>
      <c r="D65" s="23" t="s">
        <v>408</v>
      </c>
      <c r="E65" s="72">
        <v>96</v>
      </c>
    </row>
    <row r="66" spans="1:5">
      <c r="A66" s="15">
        <v>45013</v>
      </c>
      <c r="B66" s="16" t="s">
        <v>412</v>
      </c>
      <c r="C66" s="17" t="s">
        <v>413</v>
      </c>
      <c r="D66" s="23" t="s">
        <v>414</v>
      </c>
      <c r="E66" s="72">
        <v>50</v>
      </c>
    </row>
    <row r="67" spans="1:5">
      <c r="A67" s="15">
        <v>45018</v>
      </c>
      <c r="B67" s="16" t="s">
        <v>412</v>
      </c>
      <c r="C67" s="17" t="s">
        <v>413</v>
      </c>
      <c r="D67" s="23" t="s">
        <v>415</v>
      </c>
      <c r="E67" s="72">
        <v>50</v>
      </c>
    </row>
    <row r="68" spans="1:5">
      <c r="A68" s="15">
        <v>45018</v>
      </c>
      <c r="B68" s="16" t="s">
        <v>412</v>
      </c>
      <c r="C68" s="17" t="s">
        <v>413</v>
      </c>
      <c r="D68" s="23" t="s">
        <v>416</v>
      </c>
      <c r="E68" s="72">
        <v>65</v>
      </c>
    </row>
    <row r="69" spans="1:5">
      <c r="A69" s="15">
        <v>45019</v>
      </c>
      <c r="B69" s="16" t="s">
        <v>417</v>
      </c>
      <c r="C69" s="17" t="s">
        <v>418</v>
      </c>
      <c r="D69" s="23" t="s">
        <v>419</v>
      </c>
      <c r="E69" s="72">
        <v>50</v>
      </c>
    </row>
    <row r="70" spans="1:5">
      <c r="A70" s="15">
        <v>45019</v>
      </c>
      <c r="B70" s="16" t="s">
        <v>417</v>
      </c>
      <c r="C70" s="17" t="s">
        <v>418</v>
      </c>
      <c r="D70" s="23" t="s">
        <v>420</v>
      </c>
      <c r="E70" s="72">
        <v>65</v>
      </c>
    </row>
    <row r="71" spans="1:5">
      <c r="A71" s="15">
        <v>45016</v>
      </c>
      <c r="B71" s="16" t="s">
        <v>421</v>
      </c>
      <c r="C71" s="17" t="s">
        <v>422</v>
      </c>
      <c r="D71" s="23" t="s">
        <v>423</v>
      </c>
      <c r="E71" s="72">
        <v>525</v>
      </c>
    </row>
    <row r="72" spans="1:5">
      <c r="A72" s="15">
        <v>45025</v>
      </c>
      <c r="B72" s="16" t="s">
        <v>424</v>
      </c>
      <c r="C72" s="17" t="s">
        <v>425</v>
      </c>
      <c r="D72" s="23" t="s">
        <v>426</v>
      </c>
      <c r="E72" s="72">
        <v>20</v>
      </c>
    </row>
    <row r="73" spans="1:5">
      <c r="A73" s="15">
        <v>45025</v>
      </c>
      <c r="B73" s="16" t="s">
        <v>424</v>
      </c>
      <c r="C73" s="17" t="s">
        <v>425</v>
      </c>
      <c r="D73" s="23" t="s">
        <v>427</v>
      </c>
      <c r="E73" s="72">
        <v>30</v>
      </c>
    </row>
    <row r="74" spans="1:5">
      <c r="A74" s="15">
        <v>45026</v>
      </c>
      <c r="B74" s="16" t="s">
        <v>428</v>
      </c>
      <c r="C74" s="17" t="s">
        <v>429</v>
      </c>
      <c r="D74" s="23" t="s">
        <v>423</v>
      </c>
      <c r="E74" s="72">
        <v>600</v>
      </c>
    </row>
    <row r="75" spans="1:5">
      <c r="A75" s="15">
        <v>45030</v>
      </c>
      <c r="B75" s="16" t="s">
        <v>430</v>
      </c>
      <c r="C75" s="17" t="s">
        <v>431</v>
      </c>
      <c r="D75" s="23" t="s">
        <v>423</v>
      </c>
      <c r="E75" s="72">
        <v>600</v>
      </c>
    </row>
    <row r="76" spans="1:5">
      <c r="A76" s="15">
        <v>45034</v>
      </c>
      <c r="B76" s="16" t="s">
        <v>432</v>
      </c>
      <c r="C76" s="17" t="s">
        <v>433</v>
      </c>
      <c r="D76" s="23" t="s">
        <v>423</v>
      </c>
      <c r="E76" s="72">
        <v>560</v>
      </c>
    </row>
    <row r="77" spans="1:5">
      <c r="A77" s="15">
        <v>45062</v>
      </c>
      <c r="B77" s="12" t="s">
        <v>470</v>
      </c>
      <c r="C77" s="17"/>
      <c r="D77" s="23"/>
      <c r="E77" s="72">
        <v>890</v>
      </c>
    </row>
    <row r="78" spans="1:5" s="1" customFormat="1" ht="16.5" thickBot="1">
      <c r="A78" s="20" t="s">
        <v>6</v>
      </c>
      <c r="B78" s="21"/>
      <c r="C78" s="7"/>
      <c r="D78" s="22"/>
      <c r="E78" s="71">
        <f>SUM(E56:E77)</f>
        <v>8800</v>
      </c>
    </row>
    <row r="79" spans="1:5" ht="17.25" thickTop="1" thickBot="1">
      <c r="A79" s="121"/>
      <c r="B79" s="121"/>
      <c r="C79" s="121"/>
      <c r="D79" s="121"/>
      <c r="E79" s="121"/>
    </row>
    <row r="80" spans="1:5" ht="16.5" thickTop="1">
      <c r="A80" s="121" t="s">
        <v>13</v>
      </c>
      <c r="B80" s="121"/>
      <c r="C80" s="121"/>
      <c r="D80" s="121"/>
      <c r="E80" s="121"/>
    </row>
    <row r="81" spans="1:5">
      <c r="A81" s="140" t="s">
        <v>154</v>
      </c>
      <c r="B81" s="140"/>
      <c r="C81" s="140"/>
      <c r="D81" s="140"/>
      <c r="E81" s="140"/>
    </row>
    <row r="82" spans="1:5" s="8" customFormat="1" ht="31.5">
      <c r="A82" s="141" t="s">
        <v>43</v>
      </c>
      <c r="B82" s="141"/>
      <c r="C82" s="6" t="s">
        <v>44</v>
      </c>
      <c r="D82" s="7" t="s">
        <v>90</v>
      </c>
      <c r="E82" s="69" t="s">
        <v>68</v>
      </c>
    </row>
    <row r="83" spans="1:5" s="9" customFormat="1">
      <c r="A83" s="133" t="s">
        <v>0</v>
      </c>
      <c r="B83" s="133" t="s">
        <v>1</v>
      </c>
      <c r="C83" s="133"/>
      <c r="D83" s="133" t="s">
        <v>2</v>
      </c>
      <c r="E83" s="131" t="s">
        <v>3</v>
      </c>
    </row>
    <row r="84" spans="1:5" s="9" customFormat="1">
      <c r="A84" s="133"/>
      <c r="B84" s="10" t="s">
        <v>4</v>
      </c>
      <c r="C84" s="10" t="s">
        <v>5</v>
      </c>
      <c r="D84" s="133"/>
      <c r="E84" s="131"/>
    </row>
    <row r="85" spans="1:5">
      <c r="A85" s="11">
        <v>44956</v>
      </c>
      <c r="B85" s="12" t="s">
        <v>155</v>
      </c>
      <c r="C85" s="13" t="s">
        <v>156</v>
      </c>
      <c r="D85" s="14" t="s">
        <v>157</v>
      </c>
      <c r="E85" s="71">
        <v>100</v>
      </c>
    </row>
    <row r="86" spans="1:5">
      <c r="A86" s="11">
        <v>44956</v>
      </c>
      <c r="B86" s="12" t="s">
        <v>155</v>
      </c>
      <c r="C86" s="13" t="s">
        <v>156</v>
      </c>
      <c r="D86" s="14" t="s">
        <v>157</v>
      </c>
      <c r="E86" s="71">
        <v>120</v>
      </c>
    </row>
    <row r="87" spans="1:5">
      <c r="A87" s="11">
        <v>44956</v>
      </c>
      <c r="B87" s="12" t="s">
        <v>155</v>
      </c>
      <c r="C87" s="13" t="s">
        <v>156</v>
      </c>
      <c r="D87" s="14" t="s">
        <v>157</v>
      </c>
      <c r="E87" s="71">
        <v>30</v>
      </c>
    </row>
    <row r="88" spans="1:5">
      <c r="A88" s="11">
        <v>44957</v>
      </c>
      <c r="B88" s="12" t="s">
        <v>158</v>
      </c>
      <c r="C88" s="13" t="s">
        <v>159</v>
      </c>
      <c r="D88" s="14" t="s">
        <v>157</v>
      </c>
      <c r="E88" s="71">
        <v>100</v>
      </c>
    </row>
    <row r="89" spans="1:5" ht="31.5">
      <c r="A89" s="11">
        <v>44957</v>
      </c>
      <c r="B89" s="12" t="s">
        <v>160</v>
      </c>
      <c r="C89" s="13" t="s">
        <v>101</v>
      </c>
      <c r="D89" s="14" t="s">
        <v>161</v>
      </c>
      <c r="E89" s="71">
        <v>498.2</v>
      </c>
    </row>
    <row r="90" spans="1:5" ht="63" customHeight="1">
      <c r="A90" s="11">
        <v>44957</v>
      </c>
      <c r="B90" s="12" t="s">
        <v>160</v>
      </c>
      <c r="C90" s="13" t="s">
        <v>101</v>
      </c>
      <c r="D90" s="14" t="s">
        <v>227</v>
      </c>
      <c r="E90" s="71">
        <v>2169.75</v>
      </c>
    </row>
    <row r="91" spans="1:5" ht="78.75">
      <c r="A91" s="11">
        <v>44958</v>
      </c>
      <c r="B91" s="12" t="s">
        <v>162</v>
      </c>
      <c r="C91" s="13" t="s">
        <v>163</v>
      </c>
      <c r="D91" s="14" t="s">
        <v>164</v>
      </c>
      <c r="E91" s="71">
        <v>1328</v>
      </c>
    </row>
    <row r="92" spans="1:5" ht="31.5">
      <c r="A92" s="11">
        <v>44963</v>
      </c>
      <c r="B92" s="12" t="s">
        <v>165</v>
      </c>
      <c r="C92" s="13" t="s">
        <v>166</v>
      </c>
      <c r="D92" s="14" t="s">
        <v>161</v>
      </c>
      <c r="E92" s="71">
        <v>72.5</v>
      </c>
    </row>
    <row r="93" spans="1:5">
      <c r="A93" s="11">
        <v>44966</v>
      </c>
      <c r="B93" s="12" t="s">
        <v>167</v>
      </c>
      <c r="C93" s="13" t="s">
        <v>168</v>
      </c>
      <c r="D93" s="14" t="s">
        <v>169</v>
      </c>
      <c r="E93" s="71">
        <v>18</v>
      </c>
    </row>
    <row r="94" spans="1:5">
      <c r="A94" s="11">
        <v>44967</v>
      </c>
      <c r="B94" s="12" t="s">
        <v>170</v>
      </c>
      <c r="C94" s="13" t="s">
        <v>171</v>
      </c>
      <c r="D94" s="14" t="s">
        <v>226</v>
      </c>
      <c r="E94" s="71">
        <v>199.99</v>
      </c>
    </row>
    <row r="95" spans="1:5">
      <c r="A95" s="11">
        <v>44980</v>
      </c>
      <c r="B95" s="12" t="s">
        <v>160</v>
      </c>
      <c r="C95" s="13" t="s">
        <v>101</v>
      </c>
      <c r="D95" s="14" t="s">
        <v>172</v>
      </c>
      <c r="E95" s="71">
        <v>55.9</v>
      </c>
    </row>
    <row r="96" spans="1:5" ht="31.5">
      <c r="A96" s="11">
        <v>44993</v>
      </c>
      <c r="B96" s="12" t="s">
        <v>160</v>
      </c>
      <c r="C96" s="13" t="s">
        <v>101</v>
      </c>
      <c r="D96" s="14" t="s">
        <v>217</v>
      </c>
      <c r="E96" s="71">
        <v>200</v>
      </c>
    </row>
    <row r="97" spans="1:5">
      <c r="A97" s="11">
        <v>45007</v>
      </c>
      <c r="B97" s="12" t="s">
        <v>173</v>
      </c>
      <c r="C97" s="13" t="s">
        <v>174</v>
      </c>
      <c r="D97" s="14" t="s">
        <v>175</v>
      </c>
      <c r="E97" s="71">
        <v>290</v>
      </c>
    </row>
    <row r="98" spans="1:5" ht="24.75" customHeight="1">
      <c r="A98" s="11">
        <v>45009</v>
      </c>
      <c r="B98" s="12" t="s">
        <v>160</v>
      </c>
      <c r="C98" s="13" t="s">
        <v>101</v>
      </c>
      <c r="D98" s="65" t="s">
        <v>223</v>
      </c>
      <c r="E98" s="71">
        <v>680.29</v>
      </c>
    </row>
    <row r="99" spans="1:5" ht="47.25">
      <c r="A99" s="11">
        <v>45013</v>
      </c>
      <c r="B99" s="12" t="s">
        <v>160</v>
      </c>
      <c r="C99" s="13" t="s">
        <v>101</v>
      </c>
      <c r="D99" s="14" t="s">
        <v>225</v>
      </c>
      <c r="E99" s="71">
        <v>435</v>
      </c>
    </row>
    <row r="100" spans="1:5" ht="47.25">
      <c r="A100" s="11">
        <v>45013</v>
      </c>
      <c r="B100" s="12" t="s">
        <v>176</v>
      </c>
      <c r="C100" s="13" t="s">
        <v>177</v>
      </c>
      <c r="D100" s="14" t="s">
        <v>219</v>
      </c>
      <c r="E100" s="71">
        <v>350</v>
      </c>
    </row>
    <row r="101" spans="1:5">
      <c r="A101" s="11">
        <v>45013</v>
      </c>
      <c r="B101" s="12" t="s">
        <v>178</v>
      </c>
      <c r="C101" s="13" t="s">
        <v>179</v>
      </c>
      <c r="D101" s="14" t="s">
        <v>224</v>
      </c>
      <c r="E101" s="71">
        <v>28.92</v>
      </c>
    </row>
    <row r="102" spans="1:5">
      <c r="A102" s="11">
        <v>45016</v>
      </c>
      <c r="B102" s="12" t="s">
        <v>180</v>
      </c>
      <c r="C102" s="13" t="s">
        <v>181</v>
      </c>
      <c r="D102" s="14" t="s">
        <v>218</v>
      </c>
      <c r="E102" s="71">
        <v>85</v>
      </c>
    </row>
    <row r="103" spans="1:5" ht="31.5">
      <c r="A103" s="11">
        <v>45016</v>
      </c>
      <c r="B103" s="12" t="s">
        <v>176</v>
      </c>
      <c r="C103" s="13" t="s">
        <v>177</v>
      </c>
      <c r="D103" s="14" t="s">
        <v>221</v>
      </c>
      <c r="E103" s="71">
        <v>218.7</v>
      </c>
    </row>
    <row r="104" spans="1:5">
      <c r="A104" s="11">
        <v>45020</v>
      </c>
      <c r="B104" s="12" t="s">
        <v>155</v>
      </c>
      <c r="C104" s="13" t="s">
        <v>156</v>
      </c>
      <c r="D104" s="14" t="s">
        <v>216</v>
      </c>
      <c r="E104" s="71">
        <v>150</v>
      </c>
    </row>
    <row r="105" spans="1:5">
      <c r="A105" s="11">
        <v>45020</v>
      </c>
      <c r="B105" s="12" t="s">
        <v>155</v>
      </c>
      <c r="C105" s="13" t="s">
        <v>156</v>
      </c>
      <c r="D105" s="14" t="s">
        <v>222</v>
      </c>
      <c r="E105" s="71">
        <v>150</v>
      </c>
    </row>
    <row r="106" spans="1:5" ht="47.25">
      <c r="A106" s="11">
        <v>45020</v>
      </c>
      <c r="B106" s="12" t="s">
        <v>160</v>
      </c>
      <c r="C106" s="13" t="s">
        <v>101</v>
      </c>
      <c r="D106" s="14" t="s">
        <v>220</v>
      </c>
      <c r="E106" s="71">
        <v>532</v>
      </c>
    </row>
    <row r="107" spans="1:5">
      <c r="A107" s="11">
        <v>45027</v>
      </c>
      <c r="B107" s="12" t="s">
        <v>470</v>
      </c>
      <c r="C107" s="13"/>
      <c r="D107" s="14"/>
      <c r="E107" s="71">
        <v>145.75</v>
      </c>
    </row>
    <row r="108" spans="1:5">
      <c r="A108" s="11">
        <v>45057</v>
      </c>
      <c r="B108" s="12" t="s">
        <v>470</v>
      </c>
      <c r="C108" s="13"/>
      <c r="D108" s="14"/>
      <c r="E108" s="71">
        <v>42</v>
      </c>
    </row>
    <row r="109" spans="1:5" s="1" customFormat="1" ht="16.5" thickBot="1">
      <c r="A109" s="20" t="s">
        <v>6</v>
      </c>
      <c r="B109" s="21"/>
      <c r="C109" s="7"/>
      <c r="D109" s="22"/>
      <c r="E109" s="71">
        <f>SUM(E85:E108)</f>
        <v>7999.9999999999991</v>
      </c>
    </row>
    <row r="110" spans="1:5" ht="17.25" thickTop="1" thickBot="1">
      <c r="A110" s="121"/>
      <c r="B110" s="121"/>
      <c r="C110" s="121"/>
      <c r="D110" s="121"/>
      <c r="E110" s="121"/>
    </row>
    <row r="111" spans="1:5" ht="16.5" thickTop="1">
      <c r="A111" s="121" t="s">
        <v>12</v>
      </c>
      <c r="B111" s="121"/>
      <c r="C111" s="121"/>
      <c r="D111" s="121"/>
      <c r="E111" s="121"/>
    </row>
    <row r="112" spans="1:5">
      <c r="A112" s="140" t="s">
        <v>116</v>
      </c>
      <c r="B112" s="140"/>
      <c r="C112" s="140"/>
      <c r="D112" s="140"/>
      <c r="E112" s="140"/>
    </row>
    <row r="113" spans="1:5" s="8" customFormat="1" ht="31.5">
      <c r="A113" s="141" t="s">
        <v>43</v>
      </c>
      <c r="B113" s="141"/>
      <c r="C113" s="6" t="s">
        <v>44</v>
      </c>
      <c r="D113" s="7" t="s">
        <v>51</v>
      </c>
      <c r="E113" s="69" t="s">
        <v>68</v>
      </c>
    </row>
    <row r="114" spans="1:5">
      <c r="A114" s="133" t="s">
        <v>0</v>
      </c>
      <c r="B114" s="26" t="s">
        <v>1</v>
      </c>
      <c r="C114" s="27"/>
      <c r="D114" s="133" t="s">
        <v>2</v>
      </c>
      <c r="E114" s="131" t="s">
        <v>3</v>
      </c>
    </row>
    <row r="115" spans="1:5">
      <c r="A115" s="133"/>
      <c r="B115" s="10" t="s">
        <v>4</v>
      </c>
      <c r="C115" s="10" t="s">
        <v>5</v>
      </c>
      <c r="D115" s="133"/>
      <c r="E115" s="131"/>
    </row>
    <row r="116" spans="1:5" ht="47.25">
      <c r="A116" s="28">
        <v>44956</v>
      </c>
      <c r="B116" s="29" t="s">
        <v>128</v>
      </c>
      <c r="C116" s="30" t="s">
        <v>64</v>
      </c>
      <c r="D116" s="31" t="s">
        <v>126</v>
      </c>
      <c r="E116" s="73">
        <v>7669.6</v>
      </c>
    </row>
    <row r="117" spans="1:5">
      <c r="A117" s="28">
        <v>44965</v>
      </c>
      <c r="B117" s="29" t="s">
        <v>67</v>
      </c>
      <c r="C117" s="30" t="s">
        <v>117</v>
      </c>
      <c r="D117" s="32" t="s">
        <v>127</v>
      </c>
      <c r="E117" s="73">
        <v>330.4</v>
      </c>
    </row>
    <row r="118" spans="1:5" s="1" customFormat="1" ht="16.5" thickBot="1">
      <c r="A118" s="20" t="s">
        <v>6</v>
      </c>
      <c r="B118" s="21"/>
      <c r="C118" s="7"/>
      <c r="D118" s="22"/>
      <c r="E118" s="71">
        <f>SUM(E116:E117)</f>
        <v>8000</v>
      </c>
    </row>
    <row r="119" spans="1:5" ht="17.25" thickTop="1" thickBot="1">
      <c r="A119" s="121"/>
      <c r="B119" s="121"/>
      <c r="C119" s="121"/>
      <c r="D119" s="121"/>
      <c r="E119" s="121"/>
    </row>
    <row r="120" spans="1:5" ht="16.5" thickTop="1">
      <c r="A120" s="121" t="s">
        <v>13</v>
      </c>
      <c r="B120" s="121"/>
      <c r="C120" s="121"/>
      <c r="D120" s="121"/>
      <c r="E120" s="121"/>
    </row>
    <row r="121" spans="1:5">
      <c r="A121" s="140" t="s">
        <v>9</v>
      </c>
      <c r="B121" s="140"/>
      <c r="C121" s="140"/>
      <c r="D121" s="140"/>
      <c r="E121" s="140"/>
    </row>
    <row r="122" spans="1:5" s="8" customFormat="1" ht="31.5">
      <c r="A122" s="141" t="s">
        <v>46</v>
      </c>
      <c r="B122" s="141"/>
      <c r="C122" s="6" t="s">
        <v>47</v>
      </c>
      <c r="D122" s="7" t="s">
        <v>48</v>
      </c>
      <c r="E122" s="69" t="s">
        <v>68</v>
      </c>
    </row>
    <row r="123" spans="1:5">
      <c r="A123" s="133" t="s">
        <v>0</v>
      </c>
      <c r="B123" s="142" t="s">
        <v>1</v>
      </c>
      <c r="C123" s="143"/>
      <c r="D123" s="133" t="s">
        <v>2</v>
      </c>
      <c r="E123" s="131" t="s">
        <v>3</v>
      </c>
    </row>
    <row r="124" spans="1:5">
      <c r="A124" s="133"/>
      <c r="B124" s="10" t="s">
        <v>4</v>
      </c>
      <c r="C124" s="10" t="s">
        <v>5</v>
      </c>
      <c r="D124" s="133"/>
      <c r="E124" s="131"/>
    </row>
    <row r="125" spans="1:5">
      <c r="A125" s="33">
        <v>45075</v>
      </c>
      <c r="B125" s="34" t="s">
        <v>619</v>
      </c>
      <c r="C125" s="35"/>
      <c r="D125" s="36"/>
      <c r="E125" s="74">
        <v>540</v>
      </c>
    </row>
    <row r="126" spans="1:5">
      <c r="A126" s="11"/>
      <c r="B126" s="37"/>
      <c r="C126" s="38"/>
      <c r="D126" s="39"/>
      <c r="E126" s="71"/>
    </row>
    <row r="127" spans="1:5" ht="16.5" thickBot="1">
      <c r="A127" s="20" t="s">
        <v>6</v>
      </c>
      <c r="B127" s="21"/>
      <c r="C127" s="7"/>
      <c r="D127" s="22"/>
      <c r="E127" s="71">
        <f>SUM(E125:E126)</f>
        <v>540</v>
      </c>
    </row>
    <row r="128" spans="1:5" ht="17.25" thickTop="1" thickBot="1">
      <c r="A128" s="121"/>
      <c r="B128" s="121"/>
      <c r="C128" s="121"/>
      <c r="D128" s="121"/>
      <c r="E128" s="121"/>
    </row>
    <row r="129" spans="1:5" ht="16.5" thickTop="1">
      <c r="A129" s="121" t="s">
        <v>12</v>
      </c>
      <c r="B129" s="121"/>
      <c r="C129" s="121"/>
      <c r="D129" s="121"/>
      <c r="E129" s="121"/>
    </row>
    <row r="130" spans="1:5">
      <c r="A130" s="140" t="s">
        <v>139</v>
      </c>
      <c r="B130" s="140"/>
      <c r="C130" s="140"/>
      <c r="D130" s="140"/>
      <c r="E130" s="140"/>
    </row>
    <row r="131" spans="1:5" s="8" customFormat="1" ht="31.5">
      <c r="A131" s="141" t="s">
        <v>49</v>
      </c>
      <c r="B131" s="141"/>
      <c r="C131" s="6" t="s">
        <v>50</v>
      </c>
      <c r="D131" s="7" t="s">
        <v>51</v>
      </c>
      <c r="E131" s="69" t="s">
        <v>68</v>
      </c>
    </row>
    <row r="132" spans="1:5">
      <c r="A132" s="133" t="s">
        <v>0</v>
      </c>
      <c r="B132" s="142" t="s">
        <v>1</v>
      </c>
      <c r="C132" s="143"/>
      <c r="D132" s="133" t="s">
        <v>2</v>
      </c>
      <c r="E132" s="131" t="s">
        <v>3</v>
      </c>
    </row>
    <row r="133" spans="1:5">
      <c r="A133" s="133"/>
      <c r="B133" s="10" t="s">
        <v>4</v>
      </c>
      <c r="C133" s="10" t="s">
        <v>5</v>
      </c>
      <c r="D133" s="133"/>
      <c r="E133" s="131"/>
    </row>
    <row r="134" spans="1:5">
      <c r="A134" s="28">
        <v>44959</v>
      </c>
      <c r="B134" s="29" t="s">
        <v>142</v>
      </c>
      <c r="C134" s="30" t="s">
        <v>144</v>
      </c>
      <c r="D134" s="32" t="s">
        <v>151</v>
      </c>
      <c r="E134" s="73">
        <v>175.56</v>
      </c>
    </row>
    <row r="135" spans="1:5">
      <c r="A135" s="28">
        <v>44967</v>
      </c>
      <c r="B135" s="29" t="s">
        <v>137</v>
      </c>
      <c r="C135" s="30" t="s">
        <v>145</v>
      </c>
      <c r="D135" s="32" t="s">
        <v>141</v>
      </c>
      <c r="E135" s="73">
        <v>1161</v>
      </c>
    </row>
    <row r="136" spans="1:5">
      <c r="A136" s="28">
        <v>44973</v>
      </c>
      <c r="B136" s="29" t="s">
        <v>143</v>
      </c>
      <c r="C136" s="30" t="s">
        <v>146</v>
      </c>
      <c r="D136" s="32" t="s">
        <v>150</v>
      </c>
      <c r="E136" s="73">
        <v>471</v>
      </c>
    </row>
    <row r="137" spans="1:5">
      <c r="A137" s="28">
        <v>45013</v>
      </c>
      <c r="B137" s="12" t="s">
        <v>470</v>
      </c>
      <c r="C137" s="13"/>
      <c r="D137" s="14"/>
      <c r="E137" s="71">
        <v>6992.44</v>
      </c>
    </row>
    <row r="138" spans="1:5" ht="16.5" thickBot="1">
      <c r="A138" s="20" t="s">
        <v>6</v>
      </c>
      <c r="B138" s="40"/>
      <c r="C138" s="7"/>
      <c r="D138" s="40"/>
      <c r="E138" s="71">
        <f>SUM(E134:E137)</f>
        <v>8800</v>
      </c>
    </row>
    <row r="139" spans="1:5" ht="17.25" thickTop="1" thickBot="1">
      <c r="A139" s="121"/>
      <c r="B139" s="121"/>
      <c r="C139" s="121"/>
      <c r="D139" s="121"/>
      <c r="E139" s="121"/>
    </row>
    <row r="140" spans="1:5" ht="16.5" thickTop="1">
      <c r="A140" s="121" t="s">
        <v>13</v>
      </c>
      <c r="B140" s="121"/>
      <c r="C140" s="121"/>
      <c r="D140" s="121"/>
      <c r="E140" s="121"/>
    </row>
    <row r="141" spans="1:5">
      <c r="A141" s="140" t="s">
        <v>138</v>
      </c>
      <c r="B141" s="140"/>
      <c r="C141" s="140"/>
      <c r="D141" s="140"/>
      <c r="E141" s="140"/>
    </row>
    <row r="142" spans="1:5" s="8" customFormat="1" ht="31.5">
      <c r="A142" s="141" t="s">
        <v>49</v>
      </c>
      <c r="B142" s="141"/>
      <c r="C142" s="6" t="s">
        <v>50</v>
      </c>
      <c r="D142" s="7" t="s">
        <v>51</v>
      </c>
      <c r="E142" s="69" t="s">
        <v>68</v>
      </c>
    </row>
    <row r="143" spans="1:5">
      <c r="A143" s="133" t="s">
        <v>0</v>
      </c>
      <c r="B143" s="142" t="s">
        <v>1</v>
      </c>
      <c r="C143" s="143"/>
      <c r="D143" s="133" t="s">
        <v>2</v>
      </c>
      <c r="E143" s="131" t="s">
        <v>3</v>
      </c>
    </row>
    <row r="144" spans="1:5">
      <c r="A144" s="133"/>
      <c r="B144" s="10" t="s">
        <v>4</v>
      </c>
      <c r="C144" s="10" t="s">
        <v>5</v>
      </c>
      <c r="D144" s="133"/>
      <c r="E144" s="131"/>
    </row>
    <row r="145" spans="1:5">
      <c r="A145" s="28">
        <v>44959</v>
      </c>
      <c r="B145" s="29" t="s">
        <v>135</v>
      </c>
      <c r="C145" s="30" t="s">
        <v>134</v>
      </c>
      <c r="D145" s="32" t="s">
        <v>129</v>
      </c>
      <c r="E145" s="73">
        <v>1239.3499999999999</v>
      </c>
    </row>
    <row r="146" spans="1:5">
      <c r="A146" s="28">
        <v>44967</v>
      </c>
      <c r="B146" s="29" t="s">
        <v>137</v>
      </c>
      <c r="C146" s="30" t="s">
        <v>133</v>
      </c>
      <c r="D146" s="32" t="s">
        <v>130</v>
      </c>
      <c r="E146" s="73">
        <v>900</v>
      </c>
    </row>
    <row r="147" spans="1:5">
      <c r="A147" s="28">
        <v>44986</v>
      </c>
      <c r="B147" s="29" t="s">
        <v>147</v>
      </c>
      <c r="C147" s="30" t="s">
        <v>148</v>
      </c>
      <c r="D147" s="32" t="s">
        <v>149</v>
      </c>
      <c r="E147" s="73">
        <v>1178.8</v>
      </c>
    </row>
    <row r="148" spans="1:5">
      <c r="A148" s="28">
        <v>45009</v>
      </c>
      <c r="B148" s="29" t="s">
        <v>136</v>
      </c>
      <c r="C148" s="30" t="s">
        <v>132</v>
      </c>
      <c r="D148" s="32" t="s">
        <v>131</v>
      </c>
      <c r="E148" s="73">
        <v>65.23</v>
      </c>
    </row>
    <row r="149" spans="1:5">
      <c r="A149" s="28">
        <v>45013</v>
      </c>
      <c r="B149" s="12" t="s">
        <v>470</v>
      </c>
      <c r="C149" s="13"/>
      <c r="D149" s="14"/>
      <c r="E149" s="71">
        <v>5416.62</v>
      </c>
    </row>
    <row r="150" spans="1:5" ht="16.5" thickBot="1">
      <c r="A150" s="20" t="s">
        <v>6</v>
      </c>
      <c r="B150" s="21"/>
      <c r="C150" s="7"/>
      <c r="D150" s="22"/>
      <c r="E150" s="71">
        <f>SUM(E145:E149)</f>
        <v>8800</v>
      </c>
    </row>
    <row r="151" spans="1:5" ht="17.25" thickTop="1" thickBot="1">
      <c r="A151" s="121"/>
      <c r="B151" s="121"/>
      <c r="C151" s="121"/>
      <c r="D151" s="121"/>
      <c r="E151" s="121"/>
    </row>
    <row r="152" spans="1:5" ht="16.5" thickTop="1">
      <c r="A152" s="121" t="s">
        <v>12</v>
      </c>
      <c r="B152" s="121"/>
      <c r="C152" s="121"/>
      <c r="D152" s="121"/>
      <c r="E152" s="121"/>
    </row>
    <row r="153" spans="1:5">
      <c r="A153" s="140" t="s">
        <v>71</v>
      </c>
      <c r="B153" s="140"/>
      <c r="C153" s="140"/>
      <c r="D153" s="140"/>
      <c r="E153" s="140"/>
    </row>
    <row r="154" spans="1:5" s="8" customFormat="1" ht="31.5">
      <c r="A154" s="141" t="s">
        <v>52</v>
      </c>
      <c r="B154" s="141"/>
      <c r="C154" s="6" t="s">
        <v>53</v>
      </c>
      <c r="D154" s="7" t="s">
        <v>51</v>
      </c>
      <c r="E154" s="69" t="s">
        <v>68</v>
      </c>
    </row>
    <row r="155" spans="1:5">
      <c r="A155" s="133" t="s">
        <v>0</v>
      </c>
      <c r="B155" s="142" t="s">
        <v>1</v>
      </c>
      <c r="C155" s="143"/>
      <c r="D155" s="133" t="s">
        <v>2</v>
      </c>
      <c r="E155" s="131" t="s">
        <v>3</v>
      </c>
    </row>
    <row r="156" spans="1:5">
      <c r="A156" s="133"/>
      <c r="B156" s="10" t="s">
        <v>4</v>
      </c>
      <c r="C156" s="10" t="s">
        <v>5</v>
      </c>
      <c r="D156" s="133"/>
      <c r="E156" s="131"/>
    </row>
    <row r="157" spans="1:5">
      <c r="A157" s="28">
        <v>44958</v>
      </c>
      <c r="B157" s="29" t="s">
        <v>72</v>
      </c>
      <c r="C157" s="30" t="s">
        <v>76</v>
      </c>
      <c r="D157" s="32" t="s">
        <v>73</v>
      </c>
      <c r="E157" s="73">
        <v>930</v>
      </c>
    </row>
    <row r="158" spans="1:5">
      <c r="A158" s="28">
        <v>44960</v>
      </c>
      <c r="B158" s="29" t="s">
        <v>74</v>
      </c>
      <c r="C158" s="30" t="s">
        <v>75</v>
      </c>
      <c r="D158" s="32" t="s">
        <v>77</v>
      </c>
      <c r="E158" s="73">
        <v>70</v>
      </c>
    </row>
    <row r="159" spans="1:5" ht="16.5" thickBot="1">
      <c r="A159" s="20" t="s">
        <v>6</v>
      </c>
      <c r="B159" s="21"/>
      <c r="C159" s="7"/>
      <c r="D159" s="22"/>
      <c r="E159" s="71">
        <f>SUM(E157:E158)</f>
        <v>1000</v>
      </c>
    </row>
    <row r="160" spans="1:5" ht="17.25" thickTop="1" thickBot="1">
      <c r="A160" s="121"/>
      <c r="B160" s="121"/>
      <c r="C160" s="121"/>
      <c r="D160" s="121"/>
      <c r="E160" s="121"/>
    </row>
    <row r="161" spans="1:5" ht="16.5" thickTop="1">
      <c r="A161" s="121" t="s">
        <v>13</v>
      </c>
      <c r="B161" s="121"/>
      <c r="C161" s="121"/>
      <c r="D161" s="121"/>
      <c r="E161" s="121"/>
    </row>
    <row r="162" spans="1:5" s="8" customFormat="1">
      <c r="A162" s="140" t="s">
        <v>70</v>
      </c>
      <c r="B162" s="140"/>
      <c r="C162" s="140"/>
      <c r="D162" s="140"/>
      <c r="E162" s="140"/>
    </row>
    <row r="163" spans="1:5" ht="31.5">
      <c r="A163" s="141" t="s">
        <v>52</v>
      </c>
      <c r="B163" s="141"/>
      <c r="C163" s="6" t="s">
        <v>53</v>
      </c>
      <c r="D163" s="7" t="s">
        <v>51</v>
      </c>
      <c r="E163" s="69" t="s">
        <v>68</v>
      </c>
    </row>
    <row r="164" spans="1:5">
      <c r="A164" s="133" t="s">
        <v>0</v>
      </c>
      <c r="B164" s="142" t="s">
        <v>1</v>
      </c>
      <c r="C164" s="143"/>
      <c r="D164" s="133" t="s">
        <v>2</v>
      </c>
      <c r="E164" s="131" t="s">
        <v>3</v>
      </c>
    </row>
    <row r="165" spans="1:5">
      <c r="A165" s="133"/>
      <c r="B165" s="10" t="s">
        <v>4</v>
      </c>
      <c r="C165" s="10" t="s">
        <v>5</v>
      </c>
      <c r="D165" s="133"/>
      <c r="E165" s="131"/>
    </row>
    <row r="166" spans="1:5">
      <c r="A166" s="28">
        <v>44957</v>
      </c>
      <c r="B166" s="29" t="s">
        <v>14</v>
      </c>
      <c r="C166" s="30" t="s">
        <v>118</v>
      </c>
      <c r="D166" s="32" t="s">
        <v>15</v>
      </c>
      <c r="E166" s="73">
        <v>1050</v>
      </c>
    </row>
    <row r="167" spans="1:5">
      <c r="A167" s="28">
        <v>44960</v>
      </c>
      <c r="B167" s="29" t="s">
        <v>16</v>
      </c>
      <c r="C167" s="30" t="s">
        <v>119</v>
      </c>
      <c r="D167" s="32" t="s">
        <v>17</v>
      </c>
      <c r="E167" s="73">
        <v>200</v>
      </c>
    </row>
    <row r="168" spans="1:5">
      <c r="A168" s="28">
        <v>44964</v>
      </c>
      <c r="B168" s="29" t="s">
        <v>18</v>
      </c>
      <c r="C168" s="30" t="s">
        <v>19</v>
      </c>
      <c r="D168" s="32" t="s">
        <v>20</v>
      </c>
      <c r="E168" s="73">
        <v>300</v>
      </c>
    </row>
    <row r="169" spans="1:5">
      <c r="A169" s="28">
        <v>0</v>
      </c>
      <c r="B169" s="29" t="s">
        <v>21</v>
      </c>
      <c r="C169" s="30" t="s">
        <v>120</v>
      </c>
      <c r="D169" s="32" t="s">
        <v>22</v>
      </c>
      <c r="E169" s="73">
        <v>40</v>
      </c>
    </row>
    <row r="170" spans="1:5">
      <c r="A170" s="28">
        <v>44966</v>
      </c>
      <c r="B170" s="29" t="s">
        <v>23</v>
      </c>
      <c r="C170" s="30" t="s">
        <v>121</v>
      </c>
      <c r="D170" s="32" t="s">
        <v>24</v>
      </c>
      <c r="E170" s="73">
        <v>600</v>
      </c>
    </row>
    <row r="171" spans="1:5">
      <c r="A171" s="28">
        <v>44970</v>
      </c>
      <c r="B171" s="29" t="s">
        <v>18</v>
      </c>
      <c r="C171" s="30" t="s">
        <v>19</v>
      </c>
      <c r="D171" s="32" t="s">
        <v>24</v>
      </c>
      <c r="E171" s="73">
        <v>150</v>
      </c>
    </row>
    <row r="172" spans="1:5">
      <c r="A172" s="28">
        <v>44971</v>
      </c>
      <c r="B172" s="29" t="s">
        <v>14</v>
      </c>
      <c r="C172" s="30" t="s">
        <v>118</v>
      </c>
      <c r="D172" s="32" t="s">
        <v>25</v>
      </c>
      <c r="E172" s="73">
        <v>435</v>
      </c>
    </row>
    <row r="173" spans="1:5">
      <c r="A173" s="28">
        <v>44971</v>
      </c>
      <c r="B173" s="29" t="s">
        <v>26</v>
      </c>
      <c r="C173" s="30" t="s">
        <v>122</v>
      </c>
      <c r="D173" s="32" t="s">
        <v>27</v>
      </c>
      <c r="E173" s="73">
        <v>1700</v>
      </c>
    </row>
    <row r="174" spans="1:5">
      <c r="A174" s="28">
        <v>44973</v>
      </c>
      <c r="B174" s="29" t="s">
        <v>16</v>
      </c>
      <c r="C174" s="30" t="s">
        <v>119</v>
      </c>
      <c r="D174" s="32" t="s">
        <v>28</v>
      </c>
      <c r="E174" s="73">
        <v>220</v>
      </c>
    </row>
    <row r="175" spans="1:5">
      <c r="A175" s="28">
        <v>44981</v>
      </c>
      <c r="B175" s="29" t="s">
        <v>29</v>
      </c>
      <c r="C175" s="30" t="s">
        <v>123</v>
      </c>
      <c r="D175" s="32" t="s">
        <v>30</v>
      </c>
      <c r="E175" s="73">
        <v>456.29</v>
      </c>
    </row>
    <row r="176" spans="1:5">
      <c r="A176" s="28">
        <v>45015</v>
      </c>
      <c r="B176" s="29" t="s">
        <v>242</v>
      </c>
      <c r="C176" s="30"/>
      <c r="D176" s="32" t="s">
        <v>243</v>
      </c>
      <c r="E176" s="73">
        <v>9.36</v>
      </c>
    </row>
    <row r="177" spans="1:5">
      <c r="A177" s="28">
        <v>44981</v>
      </c>
      <c r="B177" s="29" t="s">
        <v>31</v>
      </c>
      <c r="C177" s="30" t="s">
        <v>124</v>
      </c>
      <c r="D177" s="32" t="s">
        <v>32</v>
      </c>
      <c r="E177" s="73">
        <v>150</v>
      </c>
    </row>
    <row r="178" spans="1:5">
      <c r="A178" s="28">
        <v>44986</v>
      </c>
      <c r="B178" s="29" t="s">
        <v>33</v>
      </c>
      <c r="C178" s="30" t="s">
        <v>125</v>
      </c>
      <c r="D178" s="32" t="s">
        <v>34</v>
      </c>
      <c r="E178" s="73">
        <v>550</v>
      </c>
    </row>
    <row r="179" spans="1:5">
      <c r="A179" s="28">
        <v>44986</v>
      </c>
      <c r="B179" s="29" t="s">
        <v>35</v>
      </c>
      <c r="C179" s="30" t="s">
        <v>36</v>
      </c>
      <c r="D179" s="32" t="s">
        <v>37</v>
      </c>
      <c r="E179" s="73">
        <v>100</v>
      </c>
    </row>
    <row r="180" spans="1:5">
      <c r="A180" s="28">
        <v>44987</v>
      </c>
      <c r="B180" s="29" t="s">
        <v>33</v>
      </c>
      <c r="C180" s="30" t="s">
        <v>125</v>
      </c>
      <c r="D180" s="32" t="s">
        <v>38</v>
      </c>
      <c r="E180" s="73">
        <v>100</v>
      </c>
    </row>
    <row r="181" spans="1:5">
      <c r="A181" s="28">
        <v>44999</v>
      </c>
      <c r="B181" s="29" t="s">
        <v>39</v>
      </c>
      <c r="C181" s="30" t="s">
        <v>118</v>
      </c>
      <c r="D181" s="32" t="s">
        <v>40</v>
      </c>
      <c r="E181" s="73">
        <v>900</v>
      </c>
    </row>
    <row r="182" spans="1:5">
      <c r="A182" s="28">
        <v>45001</v>
      </c>
      <c r="B182" s="29" t="s">
        <v>470</v>
      </c>
      <c r="C182" s="30"/>
      <c r="D182" s="32"/>
      <c r="E182" s="73">
        <v>39.35</v>
      </c>
    </row>
    <row r="183" spans="1:5" ht="16.5" thickBot="1">
      <c r="A183" s="20" t="s">
        <v>6</v>
      </c>
      <c r="B183" s="21"/>
      <c r="C183" s="7"/>
      <c r="D183" s="22"/>
      <c r="E183" s="71">
        <f>SUM(E166:E182)</f>
        <v>7000</v>
      </c>
    </row>
    <row r="184" spans="1:5" ht="17.25" thickTop="1" thickBot="1">
      <c r="A184" s="121"/>
      <c r="B184" s="121"/>
      <c r="C184" s="121"/>
      <c r="D184" s="121"/>
      <c r="E184" s="121"/>
    </row>
    <row r="185" spans="1:5" ht="16.5" thickTop="1">
      <c r="A185" s="121" t="s">
        <v>12</v>
      </c>
      <c r="B185" s="121"/>
      <c r="C185" s="121"/>
      <c r="D185" s="121"/>
      <c r="E185" s="121"/>
    </row>
    <row r="186" spans="1:5" s="8" customFormat="1">
      <c r="A186" s="140" t="s">
        <v>301</v>
      </c>
      <c r="B186" s="140"/>
      <c r="C186" s="140"/>
      <c r="D186" s="140"/>
      <c r="E186" s="140"/>
    </row>
    <row r="187" spans="1:5" ht="31.5">
      <c r="A187" s="141" t="s">
        <v>54</v>
      </c>
      <c r="B187" s="141"/>
      <c r="C187" s="6" t="s">
        <v>55</v>
      </c>
      <c r="D187" s="7" t="s">
        <v>91</v>
      </c>
      <c r="E187" s="69" t="s">
        <v>68</v>
      </c>
    </row>
    <row r="188" spans="1:5">
      <c r="A188" s="133" t="s">
        <v>0</v>
      </c>
      <c r="B188" s="142" t="s">
        <v>1</v>
      </c>
      <c r="C188" s="143"/>
      <c r="D188" s="133" t="s">
        <v>2</v>
      </c>
      <c r="E188" s="131" t="s">
        <v>3</v>
      </c>
    </row>
    <row r="189" spans="1:5">
      <c r="A189" s="133"/>
      <c r="B189" s="10" t="s">
        <v>4</v>
      </c>
      <c r="C189" s="10" t="s">
        <v>5</v>
      </c>
      <c r="D189" s="133"/>
      <c r="E189" s="131"/>
    </row>
    <row r="190" spans="1:5">
      <c r="A190" s="11" t="s">
        <v>266</v>
      </c>
      <c r="B190" s="41" t="s">
        <v>267</v>
      </c>
      <c r="C190" s="25" t="s">
        <v>268</v>
      </c>
      <c r="D190" s="39" t="s">
        <v>269</v>
      </c>
      <c r="E190" s="71">
        <v>2328.11</v>
      </c>
    </row>
    <row r="191" spans="1:5" ht="31.5">
      <c r="A191" s="11" t="s">
        <v>270</v>
      </c>
      <c r="B191" s="41" t="s">
        <v>271</v>
      </c>
      <c r="C191" s="11" t="s">
        <v>272</v>
      </c>
      <c r="D191" s="39" t="s">
        <v>273</v>
      </c>
      <c r="E191" s="71">
        <v>641</v>
      </c>
    </row>
    <row r="192" spans="1:5" ht="31.5">
      <c r="A192" s="11" t="s">
        <v>245</v>
      </c>
      <c r="B192" s="41" t="s">
        <v>292</v>
      </c>
      <c r="C192" s="11" t="s">
        <v>274</v>
      </c>
      <c r="D192" s="39" t="s">
        <v>275</v>
      </c>
      <c r="E192" s="71">
        <v>284.20999999999998</v>
      </c>
    </row>
    <row r="193" spans="1:5" ht="31.5">
      <c r="A193" s="11" t="s">
        <v>276</v>
      </c>
      <c r="B193" s="41" t="s">
        <v>277</v>
      </c>
      <c r="C193" s="11" t="s">
        <v>278</v>
      </c>
      <c r="D193" s="39" t="s">
        <v>279</v>
      </c>
      <c r="E193" s="71">
        <v>215</v>
      </c>
    </row>
    <row r="194" spans="1:5" ht="31.5">
      <c r="A194" s="11" t="s">
        <v>280</v>
      </c>
      <c r="B194" s="41" t="s">
        <v>281</v>
      </c>
      <c r="C194" s="11" t="s">
        <v>282</v>
      </c>
      <c r="D194" s="39" t="s">
        <v>283</v>
      </c>
      <c r="E194" s="71">
        <v>689.7</v>
      </c>
    </row>
    <row r="195" spans="1:5" ht="31.5">
      <c r="A195" s="11" t="s">
        <v>284</v>
      </c>
      <c r="B195" s="41" t="s">
        <v>285</v>
      </c>
      <c r="C195" s="11" t="s">
        <v>286</v>
      </c>
      <c r="D195" s="39" t="s">
        <v>287</v>
      </c>
      <c r="E195" s="71">
        <v>55</v>
      </c>
    </row>
    <row r="196" spans="1:5" ht="31.5">
      <c r="A196" s="11" t="s">
        <v>288</v>
      </c>
      <c r="B196" s="41" t="s">
        <v>289</v>
      </c>
      <c r="C196" s="11" t="s">
        <v>290</v>
      </c>
      <c r="D196" s="39" t="s">
        <v>291</v>
      </c>
      <c r="E196" s="71">
        <v>295.39999999999998</v>
      </c>
    </row>
    <row r="197" spans="1:5">
      <c r="A197" s="11">
        <v>45075</v>
      </c>
      <c r="B197" s="29" t="s">
        <v>470</v>
      </c>
      <c r="C197" s="11"/>
      <c r="D197" s="39"/>
      <c r="E197" s="71">
        <v>3491.58</v>
      </c>
    </row>
    <row r="198" spans="1:5" ht="16.5" thickBot="1">
      <c r="A198" s="20" t="s">
        <v>6</v>
      </c>
      <c r="B198" s="21"/>
      <c r="C198" s="7"/>
      <c r="D198" s="22"/>
      <c r="E198" s="71">
        <f>SUM(E190:E197)</f>
        <v>8000</v>
      </c>
    </row>
    <row r="199" spans="1:5" ht="17.25" thickTop="1" thickBot="1">
      <c r="A199" s="42"/>
      <c r="B199" s="42"/>
      <c r="C199" s="43"/>
      <c r="D199" s="42"/>
      <c r="E199" s="75"/>
    </row>
    <row r="200" spans="1:5" ht="17.25" thickTop="1" thickBot="1">
      <c r="A200" s="121" t="s">
        <v>13</v>
      </c>
      <c r="B200" s="121"/>
      <c r="C200" s="121"/>
      <c r="D200" s="121"/>
      <c r="E200" s="121"/>
    </row>
    <row r="201" spans="1:5" s="44" customFormat="1" ht="16.5" thickTop="1">
      <c r="A201" s="132" t="s">
        <v>265</v>
      </c>
      <c r="B201" s="132"/>
      <c r="C201" s="132"/>
      <c r="D201" s="132"/>
      <c r="E201" s="132"/>
    </row>
    <row r="202" spans="1:5" ht="31.5">
      <c r="A202" s="141" t="s">
        <v>54</v>
      </c>
      <c r="B202" s="141"/>
      <c r="C202" s="6" t="s">
        <v>55</v>
      </c>
      <c r="D202" s="7" t="s">
        <v>91</v>
      </c>
      <c r="E202" s="69" t="s">
        <v>68</v>
      </c>
    </row>
    <row r="203" spans="1:5">
      <c r="A203" s="133" t="s">
        <v>0</v>
      </c>
      <c r="B203" s="26" t="s">
        <v>1</v>
      </c>
      <c r="C203" s="27"/>
      <c r="D203" s="133" t="s">
        <v>2</v>
      </c>
      <c r="E203" s="131" t="s">
        <v>3</v>
      </c>
    </row>
    <row r="204" spans="1:5">
      <c r="A204" s="133"/>
      <c r="B204" s="10" t="s">
        <v>4</v>
      </c>
      <c r="C204" s="10" t="s">
        <v>5</v>
      </c>
      <c r="D204" s="133"/>
      <c r="E204" s="131"/>
    </row>
    <row r="205" spans="1:5">
      <c r="A205" s="11" t="s">
        <v>245</v>
      </c>
      <c r="B205" s="24" t="s">
        <v>246</v>
      </c>
      <c r="C205" s="25" t="s">
        <v>263</v>
      </c>
      <c r="D205" s="24" t="s">
        <v>248</v>
      </c>
      <c r="E205" s="71">
        <v>3257.78</v>
      </c>
    </row>
    <row r="206" spans="1:5">
      <c r="A206" s="11" t="s">
        <v>245</v>
      </c>
      <c r="B206" s="24" t="s">
        <v>67</v>
      </c>
      <c r="C206" s="25" t="s">
        <v>247</v>
      </c>
      <c r="D206" s="24" t="s">
        <v>260</v>
      </c>
      <c r="E206" s="71">
        <v>75.27</v>
      </c>
    </row>
    <row r="207" spans="1:5">
      <c r="A207" s="11" t="s">
        <v>245</v>
      </c>
      <c r="B207" s="24" t="s">
        <v>249</v>
      </c>
      <c r="C207" s="25" t="s">
        <v>264</v>
      </c>
      <c r="D207" s="24" t="s">
        <v>250</v>
      </c>
      <c r="E207" s="71">
        <v>355</v>
      </c>
    </row>
    <row r="208" spans="1:5">
      <c r="A208" s="11" t="s">
        <v>251</v>
      </c>
      <c r="B208" s="24" t="s">
        <v>252</v>
      </c>
      <c r="C208" s="25" t="s">
        <v>253</v>
      </c>
      <c r="D208" s="24" t="s">
        <v>254</v>
      </c>
      <c r="E208" s="71">
        <v>783.92</v>
      </c>
    </row>
    <row r="209" spans="1:5">
      <c r="A209" s="11" t="s">
        <v>255</v>
      </c>
      <c r="B209" s="24" t="s">
        <v>67</v>
      </c>
      <c r="C209" s="25" t="s">
        <v>253</v>
      </c>
      <c r="D209" s="24" t="s">
        <v>261</v>
      </c>
      <c r="E209" s="71">
        <v>16.079999999999998</v>
      </c>
    </row>
    <row r="210" spans="1:5">
      <c r="A210" s="11" t="s">
        <v>256</v>
      </c>
      <c r="B210" s="24" t="s">
        <v>257</v>
      </c>
      <c r="C210" s="25" t="s">
        <v>258</v>
      </c>
      <c r="D210" s="24" t="s">
        <v>259</v>
      </c>
      <c r="E210" s="71">
        <v>3429.65</v>
      </c>
    </row>
    <row r="211" spans="1:5">
      <c r="A211" s="11" t="s">
        <v>256</v>
      </c>
      <c r="B211" s="24" t="s">
        <v>67</v>
      </c>
      <c r="C211" s="25" t="s">
        <v>258</v>
      </c>
      <c r="D211" s="24" t="s">
        <v>262</v>
      </c>
      <c r="E211" s="71">
        <v>70.349999999999994</v>
      </c>
    </row>
    <row r="212" spans="1:5">
      <c r="A212" s="11">
        <v>45075</v>
      </c>
      <c r="B212" s="29" t="s">
        <v>470</v>
      </c>
      <c r="C212" s="25"/>
      <c r="D212" s="24"/>
      <c r="E212" s="71">
        <v>11.95</v>
      </c>
    </row>
    <row r="213" spans="1:5" ht="16.5" thickBot="1">
      <c r="A213" s="45" t="s">
        <v>6</v>
      </c>
      <c r="B213" s="21"/>
      <c r="C213" s="7"/>
      <c r="D213" s="22"/>
      <c r="E213" s="71">
        <f>SUM(E205:E212)</f>
        <v>8000.0000000000009</v>
      </c>
    </row>
    <row r="214" spans="1:5" ht="17.25" thickTop="1" thickBot="1">
      <c r="A214" s="46"/>
      <c r="B214" s="46"/>
      <c r="C214" s="47"/>
      <c r="D214" s="46"/>
      <c r="E214" s="76"/>
    </row>
    <row r="215" spans="1:5" ht="17.25" thickTop="1" thickBot="1">
      <c r="A215" s="121" t="s">
        <v>12</v>
      </c>
      <c r="B215" s="121"/>
      <c r="C215" s="121"/>
      <c r="D215" s="121"/>
      <c r="E215" s="121"/>
    </row>
    <row r="216" spans="1:5" s="44" customFormat="1" ht="16.5" thickTop="1">
      <c r="A216" s="132" t="s">
        <v>115</v>
      </c>
      <c r="B216" s="132"/>
      <c r="C216" s="132"/>
      <c r="D216" s="132"/>
      <c r="E216" s="132"/>
    </row>
    <row r="217" spans="1:5" ht="31.5">
      <c r="A217" s="124" t="s">
        <v>56</v>
      </c>
      <c r="B217" s="125"/>
      <c r="C217" s="6" t="s">
        <v>57</v>
      </c>
      <c r="D217" s="7" t="s">
        <v>92</v>
      </c>
      <c r="E217" s="69" t="s">
        <v>68</v>
      </c>
    </row>
    <row r="218" spans="1:5">
      <c r="A218" s="126" t="s">
        <v>0</v>
      </c>
      <c r="B218" s="26" t="s">
        <v>1</v>
      </c>
      <c r="C218" s="27"/>
      <c r="D218" s="126" t="s">
        <v>2</v>
      </c>
      <c r="E218" s="128" t="s">
        <v>3</v>
      </c>
    </row>
    <row r="219" spans="1:5">
      <c r="A219" s="127"/>
      <c r="B219" s="10" t="s">
        <v>4</v>
      </c>
      <c r="C219" s="10" t="s">
        <v>5</v>
      </c>
      <c r="D219" s="127"/>
      <c r="E219" s="129"/>
    </row>
    <row r="220" spans="1:5">
      <c r="A220" s="11">
        <v>44972</v>
      </c>
      <c r="B220" s="24" t="s">
        <v>100</v>
      </c>
      <c r="C220" s="25" t="s">
        <v>101</v>
      </c>
      <c r="D220" s="24" t="s">
        <v>102</v>
      </c>
      <c r="E220" s="71">
        <v>4052</v>
      </c>
    </row>
    <row r="221" spans="1:5">
      <c r="A221" s="11">
        <v>44974</v>
      </c>
      <c r="B221" s="24" t="s">
        <v>103</v>
      </c>
      <c r="C221" s="25" t="s">
        <v>104</v>
      </c>
      <c r="D221" s="24" t="s">
        <v>105</v>
      </c>
      <c r="E221" s="71">
        <v>2100</v>
      </c>
    </row>
    <row r="222" spans="1:5">
      <c r="A222" s="11">
        <v>44974</v>
      </c>
      <c r="B222" s="24" t="s">
        <v>106</v>
      </c>
      <c r="C222" s="25" t="s">
        <v>107</v>
      </c>
      <c r="D222" s="24" t="s">
        <v>102</v>
      </c>
      <c r="E222" s="71">
        <v>708.75</v>
      </c>
    </row>
    <row r="223" spans="1:5">
      <c r="A223" s="11">
        <v>44980</v>
      </c>
      <c r="B223" s="24" t="s">
        <v>100</v>
      </c>
      <c r="C223" s="25" t="s">
        <v>101</v>
      </c>
      <c r="D223" s="24" t="s">
        <v>102</v>
      </c>
      <c r="E223" s="71">
        <v>250.83</v>
      </c>
    </row>
    <row r="224" spans="1:5">
      <c r="A224" s="11">
        <v>44980</v>
      </c>
      <c r="B224" s="24" t="s">
        <v>108</v>
      </c>
      <c r="C224" s="25" t="s">
        <v>109</v>
      </c>
      <c r="D224" s="24" t="s">
        <v>110</v>
      </c>
      <c r="E224" s="71">
        <v>500</v>
      </c>
    </row>
    <row r="225" spans="1:9">
      <c r="A225" s="11">
        <v>44981</v>
      </c>
      <c r="B225" s="24" t="s">
        <v>106</v>
      </c>
      <c r="C225" s="25" t="s">
        <v>107</v>
      </c>
      <c r="D225" s="24" t="s">
        <v>111</v>
      </c>
      <c r="E225" s="71">
        <v>58</v>
      </c>
    </row>
    <row r="226" spans="1:9">
      <c r="A226" s="11">
        <v>44986</v>
      </c>
      <c r="B226" s="24" t="s">
        <v>112</v>
      </c>
      <c r="C226" s="25" t="s">
        <v>113</v>
      </c>
      <c r="D226" s="24" t="s">
        <v>114</v>
      </c>
      <c r="E226" s="71">
        <v>164</v>
      </c>
    </row>
    <row r="227" spans="1:9">
      <c r="A227" s="11">
        <v>44992</v>
      </c>
      <c r="B227" s="24" t="s">
        <v>106</v>
      </c>
      <c r="C227" s="25" t="s">
        <v>107</v>
      </c>
      <c r="D227" s="24" t="s">
        <v>111</v>
      </c>
      <c r="E227" s="71">
        <v>166.42</v>
      </c>
    </row>
    <row r="228" spans="1:9" ht="16.5" thickBot="1">
      <c r="A228" s="45" t="s">
        <v>6</v>
      </c>
      <c r="B228" s="21"/>
      <c r="C228" s="7"/>
      <c r="D228" s="22"/>
      <c r="E228" s="71">
        <f>SUM(E220:E227)</f>
        <v>8000</v>
      </c>
    </row>
    <row r="229" spans="1:9" ht="17.25" thickTop="1" thickBot="1">
      <c r="A229" s="46"/>
      <c r="B229" s="46"/>
      <c r="C229" s="47"/>
      <c r="D229" s="46"/>
      <c r="E229" s="76"/>
    </row>
    <row r="230" spans="1:9" ht="17.25" thickTop="1" thickBot="1">
      <c r="A230" s="121" t="s">
        <v>13</v>
      </c>
      <c r="B230" s="121"/>
      <c r="C230" s="121"/>
      <c r="D230" s="121"/>
      <c r="E230" s="121"/>
    </row>
    <row r="231" spans="1:9" s="44" customFormat="1" ht="16.5" thickTop="1">
      <c r="A231" s="132" t="s">
        <v>442</v>
      </c>
      <c r="B231" s="132"/>
      <c r="C231" s="132"/>
      <c r="D231" s="132"/>
      <c r="E231" s="132"/>
    </row>
    <row r="232" spans="1:9" ht="31.5">
      <c r="A232" s="124" t="s">
        <v>58</v>
      </c>
      <c r="B232" s="125"/>
      <c r="C232" s="6" t="s">
        <v>59</v>
      </c>
      <c r="D232" s="7" t="s">
        <v>93</v>
      </c>
      <c r="E232" s="69" t="s">
        <v>68</v>
      </c>
    </row>
    <row r="233" spans="1:9">
      <c r="A233" s="133" t="s">
        <v>0</v>
      </c>
      <c r="B233" s="26" t="s">
        <v>1</v>
      </c>
      <c r="C233" s="27"/>
      <c r="D233" s="126" t="s">
        <v>2</v>
      </c>
      <c r="E233" s="131" t="s">
        <v>3</v>
      </c>
    </row>
    <row r="234" spans="1:9">
      <c r="A234" s="133"/>
      <c r="B234" s="10" t="s">
        <v>4</v>
      </c>
      <c r="C234" s="10" t="s">
        <v>5</v>
      </c>
      <c r="D234" s="127"/>
      <c r="E234" s="131"/>
    </row>
    <row r="235" spans="1:9">
      <c r="A235" s="11">
        <v>45079</v>
      </c>
      <c r="B235" s="24" t="s">
        <v>620</v>
      </c>
      <c r="C235" s="25"/>
      <c r="D235" s="24"/>
      <c r="E235" s="77">
        <v>7000</v>
      </c>
      <c r="F235" s="1"/>
      <c r="G235" s="1"/>
      <c r="H235" s="1"/>
      <c r="I235" s="1"/>
    </row>
    <row r="236" spans="1:9" ht="16.5" thickBot="1">
      <c r="A236" s="20"/>
      <c r="B236" s="21"/>
      <c r="C236" s="7"/>
      <c r="D236" s="22"/>
      <c r="E236" s="71"/>
    </row>
    <row r="237" spans="1:9" ht="17.25" thickTop="1" thickBot="1">
      <c r="A237" s="46"/>
      <c r="B237" s="46"/>
      <c r="C237" s="47"/>
      <c r="D237" s="46"/>
      <c r="E237" s="76"/>
    </row>
    <row r="238" spans="1:9" ht="17.25" thickTop="1" thickBot="1">
      <c r="A238" s="121" t="s">
        <v>12</v>
      </c>
      <c r="B238" s="121"/>
      <c r="C238" s="121"/>
      <c r="D238" s="121"/>
      <c r="E238" s="121"/>
    </row>
    <row r="239" spans="1:9" s="44" customFormat="1" ht="16.5" thickTop="1">
      <c r="A239" s="132" t="s">
        <v>442</v>
      </c>
      <c r="B239" s="132"/>
      <c r="C239" s="132"/>
      <c r="D239" s="132"/>
      <c r="E239" s="132"/>
    </row>
    <row r="240" spans="1:9" ht="31.5">
      <c r="A240" s="124" t="s">
        <v>58</v>
      </c>
      <c r="B240" s="125"/>
      <c r="C240" s="6" t="s">
        <v>59</v>
      </c>
      <c r="D240" s="7" t="s">
        <v>93</v>
      </c>
      <c r="E240" s="69" t="s">
        <v>68</v>
      </c>
    </row>
    <row r="241" spans="1:9">
      <c r="A241" s="133" t="s">
        <v>0</v>
      </c>
      <c r="B241" s="26" t="s">
        <v>1</v>
      </c>
      <c r="C241" s="27"/>
      <c r="D241" s="126" t="s">
        <v>2</v>
      </c>
      <c r="E241" s="131" t="s">
        <v>3</v>
      </c>
    </row>
    <row r="242" spans="1:9">
      <c r="A242" s="133"/>
      <c r="B242" s="10" t="s">
        <v>4</v>
      </c>
      <c r="C242" s="10" t="s">
        <v>5</v>
      </c>
      <c r="D242" s="127"/>
      <c r="E242" s="131"/>
    </row>
    <row r="243" spans="1:9">
      <c r="A243" s="11">
        <v>44962</v>
      </c>
      <c r="B243" s="24" t="s">
        <v>438</v>
      </c>
      <c r="C243" s="25" t="s">
        <v>439</v>
      </c>
      <c r="D243" s="24" t="s">
        <v>440</v>
      </c>
      <c r="E243" s="71">
        <v>437.56</v>
      </c>
    </row>
    <row r="244" spans="1:9">
      <c r="A244" s="11">
        <v>44962</v>
      </c>
      <c r="B244" s="24" t="s">
        <v>438</v>
      </c>
      <c r="C244" s="25" t="s">
        <v>439</v>
      </c>
      <c r="D244" s="24" t="s">
        <v>441</v>
      </c>
      <c r="E244" s="71">
        <v>52.53</v>
      </c>
    </row>
    <row r="245" spans="1:9">
      <c r="A245" s="11">
        <v>44991</v>
      </c>
      <c r="B245" s="24" t="s">
        <v>436</v>
      </c>
      <c r="C245" s="25" t="s">
        <v>109</v>
      </c>
      <c r="D245" s="24" t="s">
        <v>437</v>
      </c>
      <c r="E245" s="71">
        <v>400</v>
      </c>
    </row>
    <row r="246" spans="1:9">
      <c r="A246" s="11">
        <v>45079</v>
      </c>
      <c r="B246" s="29" t="s">
        <v>470</v>
      </c>
      <c r="C246" s="25"/>
      <c r="D246" s="39"/>
      <c r="E246" s="71">
        <f>6600+509.91</f>
        <v>7109.91</v>
      </c>
      <c r="F246" s="1"/>
      <c r="G246" s="1"/>
      <c r="H246" s="1"/>
      <c r="I246" s="1"/>
    </row>
    <row r="247" spans="1:9" ht="16.5" thickBot="1">
      <c r="A247" s="20" t="s">
        <v>6</v>
      </c>
      <c r="B247" s="21"/>
      <c r="C247" s="7"/>
      <c r="D247" s="22"/>
      <c r="E247" s="71">
        <f>SUM(E243:E246)</f>
        <v>8000</v>
      </c>
    </row>
    <row r="248" spans="1:9" ht="17.25" thickTop="1" thickBot="1">
      <c r="A248" s="46"/>
      <c r="B248" s="46"/>
      <c r="C248" s="47"/>
      <c r="D248" s="46"/>
      <c r="E248" s="76"/>
    </row>
    <row r="249" spans="1:9" ht="17.25" thickTop="1" thickBot="1">
      <c r="A249" s="121" t="s">
        <v>12</v>
      </c>
      <c r="B249" s="121"/>
      <c r="C249" s="121"/>
      <c r="D249" s="121"/>
      <c r="E249" s="121"/>
    </row>
    <row r="250" spans="1:9" s="44" customFormat="1" ht="16.5" thickTop="1">
      <c r="A250" s="132" t="s">
        <v>60</v>
      </c>
      <c r="B250" s="132"/>
      <c r="C250" s="132"/>
      <c r="D250" s="132"/>
      <c r="E250" s="132"/>
    </row>
    <row r="251" spans="1:9" ht="31.5">
      <c r="A251" s="124" t="s">
        <v>61</v>
      </c>
      <c r="B251" s="125"/>
      <c r="C251" s="6" t="s">
        <v>62</v>
      </c>
      <c r="D251" s="7" t="s">
        <v>69</v>
      </c>
      <c r="E251" s="69" t="s">
        <v>68</v>
      </c>
    </row>
    <row r="252" spans="1:9">
      <c r="A252" s="133" t="s">
        <v>0</v>
      </c>
      <c r="B252" s="26" t="s">
        <v>1</v>
      </c>
      <c r="C252" s="27"/>
      <c r="D252" s="126" t="s">
        <v>2</v>
      </c>
      <c r="E252" s="131" t="s">
        <v>3</v>
      </c>
    </row>
    <row r="253" spans="1:9">
      <c r="A253" s="133"/>
      <c r="B253" s="10" t="s">
        <v>4</v>
      </c>
      <c r="C253" s="10" t="s">
        <v>5</v>
      </c>
      <c r="D253" s="127"/>
      <c r="E253" s="131"/>
    </row>
    <row r="254" spans="1:9">
      <c r="A254" s="11">
        <v>44992</v>
      </c>
      <c r="B254" s="24" t="s">
        <v>63</v>
      </c>
      <c r="C254" s="25" t="s">
        <v>64</v>
      </c>
      <c r="D254" s="24" t="s">
        <v>65</v>
      </c>
      <c r="E254" s="71">
        <v>7643.2</v>
      </c>
    </row>
    <row r="255" spans="1:9">
      <c r="A255" s="11">
        <v>44993</v>
      </c>
      <c r="B255" s="24" t="s">
        <v>67</v>
      </c>
      <c r="C255" s="25"/>
      <c r="D255" s="24" t="s">
        <v>66</v>
      </c>
      <c r="E255" s="71">
        <v>356.8</v>
      </c>
      <c r="F255" s="1"/>
      <c r="G255" s="1"/>
      <c r="H255" s="1"/>
      <c r="I255" s="1"/>
    </row>
    <row r="256" spans="1:9" ht="16.5" thickBot="1">
      <c r="A256" s="20" t="s">
        <v>6</v>
      </c>
      <c r="B256" s="21"/>
      <c r="C256" s="7"/>
      <c r="D256" s="22"/>
      <c r="E256" s="71">
        <f>SUM(E254:E255)</f>
        <v>8000</v>
      </c>
    </row>
    <row r="257" spans="1:5" ht="17.25" thickTop="1" thickBot="1">
      <c r="A257" s="46"/>
      <c r="B257" s="46"/>
      <c r="C257" s="47"/>
      <c r="D257" s="46"/>
      <c r="E257" s="76"/>
    </row>
    <row r="258" spans="1:5" ht="17.25" thickTop="1" thickBot="1">
      <c r="A258" s="121" t="s">
        <v>12</v>
      </c>
      <c r="B258" s="121"/>
      <c r="C258" s="121"/>
      <c r="D258" s="121"/>
      <c r="E258" s="121"/>
    </row>
    <row r="259" spans="1:5" s="44" customFormat="1" ht="16.5" thickTop="1">
      <c r="A259" s="132" t="s">
        <v>78</v>
      </c>
      <c r="B259" s="132"/>
      <c r="C259" s="132"/>
      <c r="D259" s="132"/>
      <c r="E259" s="132"/>
    </row>
    <row r="260" spans="1:5" ht="31.5">
      <c r="A260" s="124" t="s">
        <v>79</v>
      </c>
      <c r="B260" s="125"/>
      <c r="C260" s="6" t="s">
        <v>80</v>
      </c>
      <c r="D260" s="7" t="s">
        <v>69</v>
      </c>
      <c r="E260" s="69" t="s">
        <v>45</v>
      </c>
    </row>
    <row r="261" spans="1:5">
      <c r="A261" s="133" t="s">
        <v>0</v>
      </c>
      <c r="B261" s="26" t="s">
        <v>1</v>
      </c>
      <c r="C261" s="27"/>
      <c r="D261" s="126" t="s">
        <v>2</v>
      </c>
      <c r="E261" s="131" t="s">
        <v>3</v>
      </c>
    </row>
    <row r="262" spans="1:5">
      <c r="A262" s="133"/>
      <c r="B262" s="10" t="s">
        <v>4</v>
      </c>
      <c r="C262" s="10" t="s">
        <v>5</v>
      </c>
      <c r="D262" s="127"/>
      <c r="E262" s="131"/>
    </row>
    <row r="263" spans="1:5">
      <c r="A263" s="11"/>
      <c r="B263" s="24"/>
      <c r="C263" s="25"/>
      <c r="D263" s="39"/>
      <c r="E263" s="71"/>
    </row>
    <row r="264" spans="1:5" ht="16.5" thickBot="1">
      <c r="A264" s="11"/>
      <c r="B264" s="24"/>
      <c r="C264" s="25"/>
      <c r="D264" s="39"/>
      <c r="E264" s="71"/>
    </row>
    <row r="265" spans="1:5" ht="17.25" thickTop="1" thickBot="1">
      <c r="A265" s="46"/>
      <c r="B265" s="46"/>
      <c r="C265" s="47"/>
      <c r="D265" s="46"/>
      <c r="E265" s="76"/>
    </row>
    <row r="266" spans="1:5" ht="17.25" thickTop="1" thickBot="1">
      <c r="A266" s="121" t="s">
        <v>13</v>
      </c>
      <c r="B266" s="121"/>
      <c r="C266" s="121"/>
      <c r="D266" s="121"/>
      <c r="E266" s="121"/>
    </row>
    <row r="267" spans="1:5" s="44" customFormat="1" ht="16.5" thickTop="1">
      <c r="A267" s="132" t="s">
        <v>78</v>
      </c>
      <c r="B267" s="132"/>
      <c r="C267" s="132"/>
      <c r="D267" s="132"/>
      <c r="E267" s="132"/>
    </row>
    <row r="268" spans="1:5" ht="31.5">
      <c r="A268" s="124" t="s">
        <v>79</v>
      </c>
      <c r="B268" s="125"/>
      <c r="C268" s="6" t="s">
        <v>80</v>
      </c>
      <c r="D268" s="7" t="s">
        <v>69</v>
      </c>
      <c r="E268" s="69" t="s">
        <v>45</v>
      </c>
    </row>
    <row r="269" spans="1:5">
      <c r="A269" s="133" t="s">
        <v>0</v>
      </c>
      <c r="B269" s="26" t="s">
        <v>1</v>
      </c>
      <c r="C269" s="27"/>
      <c r="D269" s="126" t="s">
        <v>2</v>
      </c>
      <c r="E269" s="131" t="s">
        <v>3</v>
      </c>
    </row>
    <row r="270" spans="1:5">
      <c r="A270" s="133"/>
      <c r="B270" s="10" t="s">
        <v>4</v>
      </c>
      <c r="C270" s="10" t="s">
        <v>5</v>
      </c>
      <c r="D270" s="127"/>
      <c r="E270" s="131"/>
    </row>
    <row r="271" spans="1:5">
      <c r="A271" s="11"/>
      <c r="B271" s="24"/>
      <c r="C271" s="25"/>
      <c r="D271" s="39"/>
      <c r="E271" s="71"/>
    </row>
    <row r="272" spans="1:5" ht="16.5" thickBot="1">
      <c r="A272" s="11"/>
      <c r="B272" s="24"/>
      <c r="C272" s="25"/>
      <c r="D272" s="39"/>
      <c r="E272" s="71"/>
    </row>
    <row r="273" spans="1:5" ht="17.25" thickTop="1" thickBot="1">
      <c r="A273" s="46"/>
      <c r="B273" s="46"/>
      <c r="C273" s="47"/>
      <c r="D273" s="46"/>
      <c r="E273" s="76"/>
    </row>
    <row r="274" spans="1:5" ht="17.25" thickTop="1" thickBot="1">
      <c r="A274" s="121" t="s">
        <v>207</v>
      </c>
      <c r="B274" s="121"/>
      <c r="C274" s="121"/>
      <c r="D274" s="121"/>
      <c r="E274" s="121"/>
    </row>
    <row r="275" spans="1:5" s="44" customFormat="1" ht="16.5" thickTop="1">
      <c r="A275" s="132" t="s">
        <v>302</v>
      </c>
      <c r="B275" s="132"/>
      <c r="C275" s="132"/>
      <c r="D275" s="132"/>
      <c r="E275" s="132"/>
    </row>
    <row r="276" spans="1:5" s="8" customFormat="1" ht="31.5">
      <c r="A276" s="124" t="s">
        <v>46</v>
      </c>
      <c r="B276" s="125"/>
      <c r="C276" s="6" t="s">
        <v>47</v>
      </c>
      <c r="D276" s="7" t="s">
        <v>208</v>
      </c>
      <c r="E276" s="69" t="s">
        <v>68</v>
      </c>
    </row>
    <row r="277" spans="1:5">
      <c r="A277" s="133" t="s">
        <v>0</v>
      </c>
      <c r="B277" s="26" t="s">
        <v>1</v>
      </c>
      <c r="C277" s="27"/>
      <c r="D277" s="133" t="s">
        <v>2</v>
      </c>
      <c r="E277" s="131" t="s">
        <v>3</v>
      </c>
    </row>
    <row r="278" spans="1:5">
      <c r="A278" s="133"/>
      <c r="B278" s="10" t="s">
        <v>4</v>
      </c>
      <c r="C278" s="10" t="s">
        <v>5</v>
      </c>
      <c r="D278" s="133"/>
      <c r="E278" s="131"/>
    </row>
    <row r="279" spans="1:5">
      <c r="A279" s="33">
        <v>45041</v>
      </c>
      <c r="B279" s="48" t="s">
        <v>304</v>
      </c>
      <c r="C279" s="67" t="s">
        <v>303</v>
      </c>
      <c r="D279" s="66" t="s">
        <v>305</v>
      </c>
      <c r="E279" s="71">
        <v>290</v>
      </c>
    </row>
    <row r="280" spans="1:5" ht="16.5" thickBot="1">
      <c r="A280" s="20" t="s">
        <v>6</v>
      </c>
      <c r="B280" s="21"/>
      <c r="C280" s="7"/>
      <c r="D280" s="22"/>
      <c r="E280" s="71">
        <f>SUM(E279:E279)</f>
        <v>290</v>
      </c>
    </row>
    <row r="281" spans="1:5" ht="17.25" thickTop="1" thickBot="1">
      <c r="A281" s="46"/>
      <c r="B281" s="46"/>
      <c r="C281" s="47"/>
      <c r="D281" s="46"/>
      <c r="E281" s="76"/>
    </row>
    <row r="282" spans="1:5" ht="17.25" thickTop="1" thickBot="1">
      <c r="A282" s="121" t="s">
        <v>207</v>
      </c>
      <c r="B282" s="121"/>
      <c r="C282" s="121"/>
      <c r="D282" s="121"/>
      <c r="E282" s="121"/>
    </row>
    <row r="283" spans="1:5" s="44" customFormat="1" ht="16.5" thickTop="1">
      <c r="A283" s="132" t="s">
        <v>214</v>
      </c>
      <c r="B283" s="132"/>
      <c r="C283" s="132"/>
      <c r="D283" s="132"/>
      <c r="E283" s="132"/>
    </row>
    <row r="284" spans="1:5" s="8" customFormat="1" ht="31.5">
      <c r="A284" s="124" t="s">
        <v>209</v>
      </c>
      <c r="B284" s="125"/>
      <c r="C284" s="6" t="s">
        <v>210</v>
      </c>
      <c r="D284" s="7" t="s">
        <v>208</v>
      </c>
      <c r="E284" s="69" t="s">
        <v>68</v>
      </c>
    </row>
    <row r="285" spans="1:5">
      <c r="A285" s="133" t="s">
        <v>0</v>
      </c>
      <c r="B285" s="26" t="s">
        <v>1</v>
      </c>
      <c r="C285" s="27"/>
      <c r="D285" s="133" t="s">
        <v>2</v>
      </c>
      <c r="E285" s="131" t="s">
        <v>3</v>
      </c>
    </row>
    <row r="286" spans="1:5">
      <c r="A286" s="133"/>
      <c r="B286" s="10" t="s">
        <v>4</v>
      </c>
      <c r="C286" s="10" t="s">
        <v>5</v>
      </c>
      <c r="D286" s="133"/>
      <c r="E286" s="131"/>
    </row>
    <row r="287" spans="1:5">
      <c r="A287" s="11">
        <v>45017</v>
      </c>
      <c r="B287" s="24" t="s">
        <v>211</v>
      </c>
      <c r="C287" s="25" t="s">
        <v>212</v>
      </c>
      <c r="D287" s="24" t="s">
        <v>213</v>
      </c>
      <c r="E287" s="71">
        <v>3250</v>
      </c>
    </row>
    <row r="288" spans="1:5" ht="16.5" thickBot="1">
      <c r="A288" s="20" t="s">
        <v>6</v>
      </c>
      <c r="B288" s="37"/>
      <c r="C288" s="7"/>
      <c r="D288" s="22"/>
      <c r="E288" s="71">
        <f>SUM(E287:E287)</f>
        <v>3250</v>
      </c>
    </row>
    <row r="289" spans="1:9" ht="17.25" thickTop="1" thickBot="1">
      <c r="A289" s="46"/>
      <c r="B289" s="46"/>
      <c r="C289" s="47"/>
      <c r="D289" s="46"/>
      <c r="E289" s="76"/>
    </row>
    <row r="290" spans="1:9" ht="17.25" thickTop="1" thickBot="1">
      <c r="A290" s="121" t="s">
        <v>13</v>
      </c>
      <c r="B290" s="121"/>
      <c r="C290" s="121"/>
      <c r="D290" s="121"/>
      <c r="E290" s="121"/>
    </row>
    <row r="291" spans="1:9" s="44" customFormat="1" ht="16.5" thickTop="1">
      <c r="A291" s="132" t="s">
        <v>353</v>
      </c>
      <c r="B291" s="132"/>
      <c r="C291" s="132"/>
      <c r="D291" s="132"/>
      <c r="E291" s="132"/>
    </row>
    <row r="292" spans="1:9" ht="31.5">
      <c r="A292" s="124" t="s">
        <v>81</v>
      </c>
      <c r="B292" s="125"/>
      <c r="C292" s="6" t="s">
        <v>82</v>
      </c>
      <c r="D292" s="7" t="s">
        <v>94</v>
      </c>
      <c r="E292" s="69" t="s">
        <v>68</v>
      </c>
    </row>
    <row r="293" spans="1:9">
      <c r="A293" s="133" t="s">
        <v>0</v>
      </c>
      <c r="B293" s="26" t="s">
        <v>1</v>
      </c>
      <c r="C293" s="27"/>
      <c r="D293" s="126" t="s">
        <v>2</v>
      </c>
      <c r="E293" s="131" t="s">
        <v>3</v>
      </c>
    </row>
    <row r="294" spans="1:9">
      <c r="A294" s="133"/>
      <c r="B294" s="10" t="s">
        <v>4</v>
      </c>
      <c r="C294" s="10" t="s">
        <v>5</v>
      </c>
      <c r="D294" s="127"/>
      <c r="E294" s="131"/>
    </row>
    <row r="295" spans="1:9">
      <c r="A295" s="11">
        <v>45007</v>
      </c>
      <c r="B295" s="24" t="s">
        <v>354</v>
      </c>
      <c r="C295" s="25" t="s">
        <v>357</v>
      </c>
      <c r="D295" s="24" t="s">
        <v>360</v>
      </c>
      <c r="E295" s="71">
        <v>2889.3</v>
      </c>
      <c r="F295" s="1"/>
      <c r="G295" s="1"/>
      <c r="H295" s="1"/>
      <c r="I295" s="1"/>
    </row>
    <row r="296" spans="1:9">
      <c r="A296" s="11">
        <v>45016</v>
      </c>
      <c r="B296" s="24" t="s">
        <v>67</v>
      </c>
      <c r="C296" s="25"/>
      <c r="D296" s="24" t="s">
        <v>361</v>
      </c>
      <c r="E296" s="71">
        <v>110.7</v>
      </c>
      <c r="F296" s="1"/>
      <c r="G296" s="1"/>
      <c r="H296" s="1"/>
      <c r="I296" s="1"/>
    </row>
    <row r="297" spans="1:9">
      <c r="A297" s="11">
        <v>45013</v>
      </c>
      <c r="B297" s="24" t="s">
        <v>355</v>
      </c>
      <c r="C297" s="25" t="s">
        <v>358</v>
      </c>
      <c r="D297" s="24" t="s">
        <v>362</v>
      </c>
      <c r="E297" s="71">
        <v>1045</v>
      </c>
      <c r="F297" s="1"/>
      <c r="G297" s="1"/>
      <c r="H297" s="1"/>
      <c r="I297" s="1"/>
    </row>
    <row r="298" spans="1:9">
      <c r="A298" s="11">
        <v>45058</v>
      </c>
      <c r="B298" s="24" t="s">
        <v>67</v>
      </c>
      <c r="C298" s="25"/>
      <c r="D298" s="24" t="s">
        <v>361</v>
      </c>
      <c r="E298" s="71">
        <v>55</v>
      </c>
      <c r="F298" s="1"/>
      <c r="G298" s="1"/>
      <c r="H298" s="1"/>
      <c r="I298" s="1"/>
    </row>
    <row r="299" spans="1:9">
      <c r="A299" s="11">
        <v>45056</v>
      </c>
      <c r="B299" s="24" t="s">
        <v>356</v>
      </c>
      <c r="C299" s="25" t="s">
        <v>359</v>
      </c>
      <c r="D299" s="24" t="s">
        <v>362</v>
      </c>
      <c r="E299" s="71">
        <v>2940</v>
      </c>
      <c r="F299" s="1"/>
      <c r="G299" s="1"/>
      <c r="H299" s="1"/>
      <c r="I299" s="1"/>
    </row>
    <row r="300" spans="1:9">
      <c r="A300" s="11">
        <v>45058</v>
      </c>
      <c r="B300" s="24" t="s">
        <v>67</v>
      </c>
      <c r="C300" s="25"/>
      <c r="D300" s="24" t="s">
        <v>361</v>
      </c>
      <c r="E300" s="71">
        <v>60</v>
      </c>
      <c r="F300" s="1"/>
      <c r="G300" s="1"/>
      <c r="H300" s="1"/>
      <c r="I300" s="1"/>
    </row>
    <row r="301" spans="1:9">
      <c r="A301" s="11">
        <v>45056</v>
      </c>
      <c r="B301" s="24" t="s">
        <v>356</v>
      </c>
      <c r="C301" s="25" t="s">
        <v>359</v>
      </c>
      <c r="D301" s="24" t="s">
        <v>363</v>
      </c>
      <c r="E301" s="71">
        <v>882</v>
      </c>
      <c r="F301" s="1"/>
      <c r="G301" s="1"/>
      <c r="H301" s="1"/>
      <c r="I301" s="1"/>
    </row>
    <row r="302" spans="1:9">
      <c r="A302" s="11">
        <v>45072</v>
      </c>
      <c r="B302" s="24" t="s">
        <v>67</v>
      </c>
      <c r="C302" s="25" t="s">
        <v>359</v>
      </c>
      <c r="D302" s="24" t="s">
        <v>361</v>
      </c>
      <c r="E302" s="71">
        <v>18</v>
      </c>
      <c r="F302" s="1"/>
      <c r="G302" s="1"/>
      <c r="H302" s="1"/>
      <c r="I302" s="1"/>
    </row>
    <row r="303" spans="1:9" ht="16.5" thickBot="1">
      <c r="A303" s="49" t="s">
        <v>6</v>
      </c>
      <c r="B303" s="50"/>
      <c r="C303" s="51"/>
      <c r="D303" s="40"/>
      <c r="E303" s="71">
        <f>SUM(E295:E302)</f>
        <v>8000</v>
      </c>
    </row>
    <row r="304" spans="1:9" ht="17.25" thickTop="1" thickBot="1">
      <c r="A304" s="46"/>
      <c r="B304" s="46"/>
      <c r="C304" s="47"/>
      <c r="D304" s="46"/>
      <c r="E304" s="76"/>
    </row>
    <row r="305" spans="1:9" ht="17.25" thickTop="1" thickBot="1">
      <c r="A305" s="121" t="s">
        <v>12</v>
      </c>
      <c r="B305" s="121"/>
      <c r="C305" s="121"/>
      <c r="D305" s="121"/>
      <c r="E305" s="121"/>
    </row>
    <row r="306" spans="1:9" s="44" customFormat="1" ht="16.5" thickTop="1">
      <c r="A306" s="132" t="s">
        <v>353</v>
      </c>
      <c r="B306" s="132"/>
      <c r="C306" s="132"/>
      <c r="D306" s="132"/>
      <c r="E306" s="132"/>
    </row>
    <row r="307" spans="1:9" ht="31.5">
      <c r="A307" s="124" t="s">
        <v>81</v>
      </c>
      <c r="B307" s="125"/>
      <c r="C307" s="6" t="s">
        <v>82</v>
      </c>
      <c r="D307" s="7" t="s">
        <v>94</v>
      </c>
      <c r="E307" s="69" t="s">
        <v>68</v>
      </c>
    </row>
    <row r="308" spans="1:9">
      <c r="A308" s="133" t="s">
        <v>0</v>
      </c>
      <c r="B308" s="26" t="s">
        <v>1</v>
      </c>
      <c r="C308" s="27"/>
      <c r="D308" s="126" t="s">
        <v>2</v>
      </c>
      <c r="E308" s="131" t="s">
        <v>3</v>
      </c>
    </row>
    <row r="309" spans="1:9">
      <c r="A309" s="133"/>
      <c r="B309" s="10" t="s">
        <v>4</v>
      </c>
      <c r="C309" s="10" t="s">
        <v>5</v>
      </c>
      <c r="D309" s="127"/>
      <c r="E309" s="131"/>
    </row>
    <row r="310" spans="1:9">
      <c r="A310" s="11">
        <v>45001</v>
      </c>
      <c r="B310" s="24" t="s">
        <v>160</v>
      </c>
      <c r="C310" s="25" t="s">
        <v>364</v>
      </c>
      <c r="D310" s="24" t="s">
        <v>365</v>
      </c>
      <c r="E310" s="71">
        <v>313</v>
      </c>
      <c r="F310" s="1"/>
      <c r="G310" s="1"/>
      <c r="H310" s="1"/>
      <c r="I310" s="1"/>
    </row>
    <row r="311" spans="1:9">
      <c r="A311" s="11">
        <v>45013</v>
      </c>
      <c r="B311" s="24" t="s">
        <v>366</v>
      </c>
      <c r="C311" s="25" t="s">
        <v>367</v>
      </c>
      <c r="D311" s="24" t="s">
        <v>368</v>
      </c>
      <c r="E311" s="71">
        <v>3160</v>
      </c>
      <c r="F311" s="1"/>
      <c r="G311" s="1"/>
      <c r="H311" s="1"/>
      <c r="I311" s="1"/>
    </row>
    <row r="312" spans="1:9">
      <c r="A312" s="11">
        <v>45000</v>
      </c>
      <c r="B312" s="24" t="s">
        <v>369</v>
      </c>
      <c r="C312" s="25" t="s">
        <v>370</v>
      </c>
      <c r="D312" s="24" t="s">
        <v>371</v>
      </c>
      <c r="E312" s="71">
        <v>129.4</v>
      </c>
      <c r="F312" s="1"/>
      <c r="G312" s="1"/>
      <c r="H312" s="1"/>
      <c r="I312" s="1"/>
    </row>
    <row r="313" spans="1:9">
      <c r="A313" s="11">
        <v>44984</v>
      </c>
      <c r="B313" s="24" t="s">
        <v>372</v>
      </c>
      <c r="C313" s="25" t="s">
        <v>373</v>
      </c>
      <c r="D313" s="24" t="s">
        <v>374</v>
      </c>
      <c r="E313" s="71">
        <v>660</v>
      </c>
      <c r="F313" s="1"/>
      <c r="G313" s="1"/>
      <c r="H313" s="1"/>
      <c r="I313" s="1"/>
    </row>
    <row r="314" spans="1:9">
      <c r="A314" s="11">
        <v>44993</v>
      </c>
      <c r="B314" s="24" t="s">
        <v>160</v>
      </c>
      <c r="C314" s="25" t="s">
        <v>364</v>
      </c>
      <c r="D314" s="24" t="s">
        <v>375</v>
      </c>
      <c r="E314" s="71">
        <v>292</v>
      </c>
      <c r="F314" s="1"/>
      <c r="G314" s="1"/>
      <c r="H314" s="1"/>
      <c r="I314" s="1"/>
    </row>
    <row r="315" spans="1:9">
      <c r="A315" s="11">
        <v>44991</v>
      </c>
      <c r="B315" s="24" t="s">
        <v>376</v>
      </c>
      <c r="C315" s="25" t="s">
        <v>377</v>
      </c>
      <c r="D315" s="24" t="s">
        <v>378</v>
      </c>
      <c r="E315" s="71">
        <v>920</v>
      </c>
      <c r="F315" s="1"/>
      <c r="G315" s="1"/>
      <c r="H315" s="1"/>
      <c r="I315" s="1"/>
    </row>
    <row r="316" spans="1:9">
      <c r="A316" s="11">
        <v>44991</v>
      </c>
      <c r="B316" s="24" t="s">
        <v>376</v>
      </c>
      <c r="C316" s="25" t="s">
        <v>377</v>
      </c>
      <c r="D316" s="24" t="s">
        <v>379</v>
      </c>
      <c r="E316" s="71">
        <v>1156.43</v>
      </c>
      <c r="F316" s="1"/>
      <c r="G316" s="1"/>
      <c r="H316" s="1"/>
      <c r="I316" s="1"/>
    </row>
    <row r="317" spans="1:9">
      <c r="A317" s="11">
        <v>45021</v>
      </c>
      <c r="B317" s="24" t="s">
        <v>380</v>
      </c>
      <c r="C317" s="25" t="s">
        <v>381</v>
      </c>
      <c r="D317" s="24" t="s">
        <v>382</v>
      </c>
      <c r="E317" s="71">
        <v>85</v>
      </c>
      <c r="F317" s="1"/>
      <c r="G317" s="1"/>
      <c r="H317" s="1"/>
      <c r="I317" s="1"/>
    </row>
    <row r="318" spans="1:9">
      <c r="A318" s="11">
        <v>45033</v>
      </c>
      <c r="B318" s="24" t="s">
        <v>383</v>
      </c>
      <c r="C318" s="25" t="s">
        <v>384</v>
      </c>
      <c r="D318" s="24" t="s">
        <v>385</v>
      </c>
      <c r="E318" s="71">
        <v>60</v>
      </c>
      <c r="F318" s="1"/>
      <c r="G318" s="1"/>
      <c r="H318" s="1"/>
      <c r="I318" s="1"/>
    </row>
    <row r="319" spans="1:9">
      <c r="A319" s="11">
        <v>45059</v>
      </c>
      <c r="B319" s="24" t="s">
        <v>376</v>
      </c>
      <c r="C319" s="25" t="s">
        <v>377</v>
      </c>
      <c r="D319" s="24" t="s">
        <v>386</v>
      </c>
      <c r="E319" s="71">
        <v>578.01</v>
      </c>
      <c r="F319" s="1"/>
      <c r="G319" s="1"/>
      <c r="H319" s="1"/>
      <c r="I319" s="1"/>
    </row>
    <row r="320" spans="1:9">
      <c r="A320" s="11">
        <v>45070</v>
      </c>
      <c r="B320" s="24" t="s">
        <v>369</v>
      </c>
      <c r="C320" s="25" t="s">
        <v>370</v>
      </c>
      <c r="D320" s="24" t="s">
        <v>387</v>
      </c>
      <c r="E320" s="71">
        <v>84.95</v>
      </c>
      <c r="F320" s="1"/>
      <c r="G320" s="1"/>
      <c r="H320" s="1"/>
      <c r="I320" s="1"/>
    </row>
    <row r="321" spans="1:9">
      <c r="A321" s="11">
        <v>45041</v>
      </c>
      <c r="B321" s="24" t="s">
        <v>388</v>
      </c>
      <c r="C321" s="25" t="s">
        <v>389</v>
      </c>
      <c r="D321" s="24" t="s">
        <v>390</v>
      </c>
      <c r="E321" s="71">
        <v>83.97</v>
      </c>
      <c r="F321" s="1"/>
      <c r="G321" s="1"/>
      <c r="H321" s="1"/>
      <c r="I321" s="1"/>
    </row>
    <row r="322" spans="1:9">
      <c r="A322" s="11">
        <v>45071</v>
      </c>
      <c r="B322" s="24" t="s">
        <v>471</v>
      </c>
      <c r="C322" s="25"/>
      <c r="D322" s="24"/>
      <c r="E322" s="71">
        <v>477.24</v>
      </c>
      <c r="F322" s="1"/>
      <c r="G322" s="1"/>
      <c r="H322" s="1"/>
      <c r="I322" s="1"/>
    </row>
    <row r="323" spans="1:9" ht="16.5" thickBot="1">
      <c r="A323" s="20" t="s">
        <v>6</v>
      </c>
      <c r="B323" s="24"/>
      <c r="C323" s="25"/>
      <c r="D323" s="39"/>
      <c r="E323" s="71">
        <f>SUM(E310:E322)</f>
        <v>8000</v>
      </c>
    </row>
    <row r="324" spans="1:9" ht="17.25" thickTop="1" thickBot="1">
      <c r="A324" s="46"/>
      <c r="B324" s="46"/>
      <c r="C324" s="47"/>
      <c r="D324" s="46"/>
      <c r="E324" s="76"/>
    </row>
    <row r="325" spans="1:9" ht="17.25" thickTop="1" thickBot="1">
      <c r="A325" s="121" t="s">
        <v>13</v>
      </c>
      <c r="B325" s="121"/>
      <c r="C325" s="121"/>
      <c r="D325" s="121"/>
      <c r="E325" s="121"/>
    </row>
    <row r="326" spans="1:9" ht="16.5" thickTop="1">
      <c r="A326" s="132" t="s">
        <v>621</v>
      </c>
      <c r="B326" s="132"/>
      <c r="C326" s="132"/>
      <c r="D326" s="132"/>
      <c r="E326" s="132"/>
    </row>
    <row r="327" spans="1:9" ht="47.25">
      <c r="A327" s="124" t="s">
        <v>83</v>
      </c>
      <c r="B327" s="125"/>
      <c r="C327" s="6" t="s">
        <v>84</v>
      </c>
      <c r="D327" s="7" t="s">
        <v>95</v>
      </c>
      <c r="E327" s="69" t="s">
        <v>710</v>
      </c>
    </row>
    <row r="328" spans="1:9">
      <c r="A328" s="133" t="s">
        <v>0</v>
      </c>
      <c r="B328" s="26" t="s">
        <v>1</v>
      </c>
      <c r="C328" s="27"/>
      <c r="D328" s="126" t="s">
        <v>2</v>
      </c>
      <c r="E328" s="131" t="s">
        <v>3</v>
      </c>
    </row>
    <row r="329" spans="1:9">
      <c r="A329" s="133"/>
      <c r="B329" s="10" t="s">
        <v>4</v>
      </c>
      <c r="C329" s="10" t="s">
        <v>5</v>
      </c>
      <c r="D329" s="127"/>
      <c r="E329" s="131"/>
    </row>
    <row r="330" spans="1:9">
      <c r="A330" s="11">
        <v>44964</v>
      </c>
      <c r="B330" s="24" t="s">
        <v>607</v>
      </c>
      <c r="C330" s="25" t="s">
        <v>608</v>
      </c>
      <c r="D330" s="24" t="s">
        <v>609</v>
      </c>
      <c r="E330" s="71">
        <v>70</v>
      </c>
      <c r="F330" s="1"/>
      <c r="G330" s="1"/>
      <c r="H330" s="1"/>
      <c r="I330" s="1"/>
    </row>
    <row r="331" spans="1:9">
      <c r="A331" s="11">
        <v>45035</v>
      </c>
      <c r="B331" s="24" t="s">
        <v>610</v>
      </c>
      <c r="C331" s="25" t="s">
        <v>118</v>
      </c>
      <c r="D331" s="24" t="s">
        <v>611</v>
      </c>
      <c r="E331" s="71">
        <v>750</v>
      </c>
      <c r="F331" s="1"/>
      <c r="G331" s="1"/>
      <c r="H331" s="1"/>
      <c r="I331" s="1"/>
    </row>
    <row r="332" spans="1:9">
      <c r="A332" s="11">
        <v>45035</v>
      </c>
      <c r="B332" s="24" t="s">
        <v>612</v>
      </c>
      <c r="C332" s="25" t="s">
        <v>613</v>
      </c>
      <c r="D332" s="24" t="s">
        <v>614</v>
      </c>
      <c r="E332" s="71">
        <v>800</v>
      </c>
      <c r="F332" s="1"/>
      <c r="G332" s="1"/>
      <c r="H332" s="1"/>
      <c r="I332" s="1"/>
    </row>
    <row r="333" spans="1:9">
      <c r="A333" s="11">
        <v>45140</v>
      </c>
      <c r="B333" s="24" t="s">
        <v>471</v>
      </c>
      <c r="C333" s="25"/>
      <c r="D333" s="24"/>
      <c r="E333" s="71">
        <v>2200</v>
      </c>
      <c r="F333" s="1"/>
      <c r="G333" s="1"/>
      <c r="H333" s="1"/>
      <c r="I333" s="1"/>
    </row>
    <row r="334" spans="1:9" s="1" customFormat="1">
      <c r="A334" s="20" t="s">
        <v>6</v>
      </c>
      <c r="B334" s="58"/>
      <c r="C334" s="59"/>
      <c r="D334" s="58"/>
      <c r="E334" s="77">
        <f>SUM(E330:E333)</f>
        <v>3820</v>
      </c>
    </row>
    <row r="335" spans="1:9" ht="16.5" thickBot="1">
      <c r="A335" s="11"/>
      <c r="B335" s="24"/>
      <c r="C335" s="25"/>
      <c r="D335" s="24"/>
      <c r="E335" s="71"/>
      <c r="F335" s="1"/>
      <c r="G335" s="1"/>
      <c r="H335" s="1"/>
      <c r="I335" s="1"/>
    </row>
    <row r="336" spans="1:9" ht="17.25" customHeight="1" thickTop="1" thickBot="1">
      <c r="A336" s="121" t="s">
        <v>12</v>
      </c>
      <c r="B336" s="121"/>
      <c r="C336" s="121"/>
      <c r="D336" s="121"/>
      <c r="E336" s="121"/>
    </row>
    <row r="337" spans="1:9" ht="16.5" thickTop="1">
      <c r="A337" s="132" t="s">
        <v>621</v>
      </c>
      <c r="B337" s="132"/>
      <c r="C337" s="132"/>
      <c r="D337" s="132"/>
      <c r="E337" s="132"/>
    </row>
    <row r="338" spans="1:9" ht="47.25">
      <c r="A338" s="124" t="s">
        <v>83</v>
      </c>
      <c r="B338" s="125"/>
      <c r="C338" s="6" t="s">
        <v>84</v>
      </c>
      <c r="D338" s="7" t="s">
        <v>95</v>
      </c>
      <c r="E338" s="69" t="s">
        <v>710</v>
      </c>
    </row>
    <row r="339" spans="1:9">
      <c r="A339" s="133" t="s">
        <v>0</v>
      </c>
      <c r="B339" s="26" t="s">
        <v>1</v>
      </c>
      <c r="C339" s="27"/>
      <c r="D339" s="126" t="s">
        <v>2</v>
      </c>
      <c r="E339" s="131" t="s">
        <v>3</v>
      </c>
    </row>
    <row r="340" spans="1:9">
      <c r="A340" s="133"/>
      <c r="B340" s="10" t="s">
        <v>4</v>
      </c>
      <c r="C340" s="10" t="s">
        <v>5</v>
      </c>
      <c r="D340" s="127"/>
      <c r="E340" s="131"/>
    </row>
    <row r="341" spans="1:9">
      <c r="A341" s="11">
        <v>45029</v>
      </c>
      <c r="B341" s="24" t="s">
        <v>615</v>
      </c>
      <c r="C341" s="25" t="s">
        <v>608</v>
      </c>
      <c r="D341" s="24" t="s">
        <v>616</v>
      </c>
      <c r="E341" s="71">
        <v>3780</v>
      </c>
      <c r="F341" s="1"/>
      <c r="G341" s="1"/>
      <c r="H341" s="1"/>
      <c r="I341" s="1"/>
    </row>
    <row r="342" spans="1:9">
      <c r="A342" s="11">
        <v>44991</v>
      </c>
      <c r="B342" s="24" t="s">
        <v>436</v>
      </c>
      <c r="C342" s="25" t="s">
        <v>617</v>
      </c>
      <c r="D342" s="24" t="s">
        <v>618</v>
      </c>
      <c r="E342" s="71">
        <v>400</v>
      </c>
      <c r="F342" s="1"/>
      <c r="G342" s="1"/>
      <c r="H342" s="1"/>
      <c r="I342" s="1"/>
    </row>
    <row r="343" spans="1:9" s="40" customFormat="1">
      <c r="A343" s="78"/>
      <c r="B343" s="79"/>
      <c r="C343" s="80"/>
      <c r="D343" s="81"/>
      <c r="E343" s="82"/>
    </row>
    <row r="344" spans="1:9" s="1" customFormat="1" ht="16.5" thickBot="1">
      <c r="A344" s="20" t="s">
        <v>6</v>
      </c>
      <c r="B344" s="58"/>
      <c r="C344" s="59"/>
      <c r="D344" s="58"/>
      <c r="E344" s="77">
        <f>SUM(E341:E343)</f>
        <v>4180</v>
      </c>
    </row>
    <row r="345" spans="1:9" ht="17.25" thickTop="1" thickBot="1">
      <c r="A345" s="46"/>
      <c r="B345" s="46"/>
      <c r="C345" s="47"/>
      <c r="D345" s="46"/>
      <c r="E345" s="76"/>
    </row>
    <row r="346" spans="1:9" ht="17.25" thickTop="1" thickBot="1">
      <c r="A346" s="121" t="s">
        <v>12</v>
      </c>
      <c r="B346" s="121"/>
      <c r="C346" s="121"/>
      <c r="D346" s="121"/>
      <c r="E346" s="121"/>
    </row>
    <row r="347" spans="1:9" ht="16.5" thickTop="1">
      <c r="A347" s="132" t="s">
        <v>622</v>
      </c>
      <c r="B347" s="132"/>
      <c r="C347" s="132"/>
      <c r="D347" s="132"/>
      <c r="E347" s="132"/>
    </row>
    <row r="348" spans="1:9" ht="47.25">
      <c r="A348" s="124" t="s">
        <v>97</v>
      </c>
      <c r="B348" s="125"/>
      <c r="C348" s="6" t="s">
        <v>98</v>
      </c>
      <c r="D348" s="7" t="s">
        <v>99</v>
      </c>
      <c r="E348" s="69" t="s">
        <v>710</v>
      </c>
    </row>
    <row r="349" spans="1:9">
      <c r="A349" s="133" t="s">
        <v>0</v>
      </c>
      <c r="B349" s="26" t="s">
        <v>1</v>
      </c>
      <c r="C349" s="27"/>
      <c r="D349" s="126" t="s">
        <v>2</v>
      </c>
      <c r="E349" s="131" t="s">
        <v>3</v>
      </c>
    </row>
    <row r="350" spans="1:9">
      <c r="A350" s="133"/>
      <c r="B350" s="10" t="s">
        <v>4</v>
      </c>
      <c r="C350" s="10" t="s">
        <v>5</v>
      </c>
      <c r="D350" s="127"/>
      <c r="E350" s="131"/>
    </row>
    <row r="351" spans="1:9">
      <c r="A351" s="11">
        <v>44986</v>
      </c>
      <c r="B351" s="24" t="s">
        <v>623</v>
      </c>
      <c r="C351" s="25" t="s">
        <v>624</v>
      </c>
      <c r="D351" s="24" t="s">
        <v>625</v>
      </c>
      <c r="E351" s="71">
        <v>243.8</v>
      </c>
      <c r="F351" s="1"/>
      <c r="G351" s="1"/>
      <c r="H351" s="1"/>
      <c r="I351" s="1"/>
    </row>
    <row r="352" spans="1:9">
      <c r="A352" s="11">
        <v>44988</v>
      </c>
      <c r="B352" s="24" t="s">
        <v>626</v>
      </c>
      <c r="C352" s="25" t="s">
        <v>627</v>
      </c>
      <c r="D352" s="24" t="s">
        <v>628</v>
      </c>
      <c r="E352" s="71">
        <v>604</v>
      </c>
      <c r="F352" s="1"/>
      <c r="G352" s="1"/>
      <c r="H352" s="1"/>
      <c r="I352" s="1"/>
    </row>
    <row r="353" spans="1:9">
      <c r="A353" s="11">
        <v>45013</v>
      </c>
      <c r="B353" s="24" t="s">
        <v>629</v>
      </c>
      <c r="C353" s="25" t="s">
        <v>630</v>
      </c>
      <c r="D353" s="24" t="s">
        <v>631</v>
      </c>
      <c r="E353" s="71">
        <v>72.8</v>
      </c>
      <c r="F353" s="1"/>
      <c r="G353" s="1"/>
      <c r="H353" s="1"/>
      <c r="I353" s="1"/>
    </row>
    <row r="354" spans="1:9">
      <c r="A354" s="11">
        <v>45103</v>
      </c>
      <c r="B354" s="24" t="s">
        <v>471</v>
      </c>
      <c r="C354" s="25"/>
      <c r="D354" s="24"/>
      <c r="E354" s="71">
        <v>3079.4</v>
      </c>
      <c r="F354" s="1"/>
      <c r="G354" s="1"/>
      <c r="H354" s="1"/>
      <c r="I354" s="1"/>
    </row>
    <row r="355" spans="1:9" s="1" customFormat="1" ht="16.5" thickBot="1">
      <c r="A355" s="20" t="s">
        <v>6</v>
      </c>
      <c r="B355" s="58"/>
      <c r="C355" s="59"/>
      <c r="D355" s="58"/>
      <c r="E355" s="77">
        <f>SUM(E351:E354)</f>
        <v>4000</v>
      </c>
    </row>
    <row r="356" spans="1:9" ht="17.25" thickTop="1" thickBot="1">
      <c r="A356" s="46"/>
      <c r="B356" s="46"/>
      <c r="C356" s="47"/>
      <c r="D356" s="46"/>
      <c r="E356" s="76"/>
    </row>
    <row r="357" spans="1:9" ht="17.25" thickTop="1" thickBot="1">
      <c r="A357" s="46"/>
      <c r="B357" s="46"/>
      <c r="C357" s="47"/>
      <c r="D357" s="46"/>
      <c r="E357" s="76"/>
    </row>
    <row r="358" spans="1:9" ht="17.25" thickTop="1" thickBot="1">
      <c r="A358" s="121" t="s">
        <v>12</v>
      </c>
      <c r="B358" s="121"/>
      <c r="C358" s="121"/>
      <c r="D358" s="121"/>
      <c r="E358" s="121"/>
    </row>
    <row r="359" spans="1:9" ht="16.5" thickTop="1">
      <c r="A359" s="132" t="s">
        <v>637</v>
      </c>
      <c r="B359" s="132"/>
      <c r="C359" s="132"/>
      <c r="D359" s="132"/>
      <c r="E359" s="132"/>
    </row>
    <row r="360" spans="1:9" ht="31.5">
      <c r="A360" s="124" t="s">
        <v>86</v>
      </c>
      <c r="B360" s="125"/>
      <c r="C360" s="6" t="s">
        <v>87</v>
      </c>
      <c r="D360" s="7" t="s">
        <v>140</v>
      </c>
      <c r="E360" s="69" t="s">
        <v>68</v>
      </c>
    </row>
    <row r="361" spans="1:9">
      <c r="A361" s="133" t="s">
        <v>0</v>
      </c>
      <c r="B361" s="26" t="s">
        <v>1</v>
      </c>
      <c r="C361" s="27"/>
      <c r="D361" s="126" t="s">
        <v>2</v>
      </c>
      <c r="E361" s="131" t="s">
        <v>3</v>
      </c>
    </row>
    <row r="362" spans="1:9">
      <c r="A362" s="133"/>
      <c r="B362" s="10" t="s">
        <v>4</v>
      </c>
      <c r="C362" s="10" t="s">
        <v>5</v>
      </c>
      <c r="D362" s="127"/>
      <c r="E362" s="131"/>
    </row>
    <row r="363" spans="1:9">
      <c r="A363" s="11">
        <v>45033</v>
      </c>
      <c r="B363" s="24" t="s">
        <v>632</v>
      </c>
      <c r="C363" s="25" t="s">
        <v>633</v>
      </c>
      <c r="D363" s="24" t="s">
        <v>634</v>
      </c>
      <c r="E363" s="71">
        <v>248.04</v>
      </c>
      <c r="F363" s="1"/>
      <c r="G363" s="1"/>
      <c r="H363" s="1"/>
      <c r="I363" s="1"/>
    </row>
    <row r="364" spans="1:9">
      <c r="A364" s="11">
        <v>45033</v>
      </c>
      <c r="B364" s="24" t="s">
        <v>632</v>
      </c>
      <c r="C364" s="25" t="s">
        <v>633</v>
      </c>
      <c r="D364" s="24" t="s">
        <v>635</v>
      </c>
      <c r="E364" s="71">
        <v>242</v>
      </c>
      <c r="F364" s="1"/>
      <c r="G364" s="1"/>
      <c r="H364" s="1"/>
      <c r="I364" s="1"/>
    </row>
    <row r="365" spans="1:9">
      <c r="A365" s="11">
        <v>45075</v>
      </c>
      <c r="B365" s="24" t="s">
        <v>632</v>
      </c>
      <c r="C365" s="25" t="s">
        <v>633</v>
      </c>
      <c r="D365" s="24" t="s">
        <v>636</v>
      </c>
      <c r="E365" s="71">
        <v>248.04</v>
      </c>
      <c r="F365" s="1"/>
      <c r="G365" s="1"/>
      <c r="H365" s="1"/>
      <c r="I365" s="1"/>
    </row>
    <row r="366" spans="1:9">
      <c r="A366" s="11">
        <v>45077</v>
      </c>
      <c r="B366" s="24" t="s">
        <v>471</v>
      </c>
      <c r="C366" s="25"/>
      <c r="D366" s="24"/>
      <c r="E366" s="71">
        <v>19.920000000000002</v>
      </c>
      <c r="F366" s="1"/>
      <c r="G366" s="1"/>
      <c r="H366" s="1"/>
      <c r="I366" s="1"/>
    </row>
    <row r="367" spans="1:9">
      <c r="A367" s="11">
        <v>45126</v>
      </c>
      <c r="B367" s="24" t="s">
        <v>471</v>
      </c>
      <c r="C367" s="25"/>
      <c r="D367" s="24"/>
      <c r="E367" s="71">
        <v>242</v>
      </c>
      <c r="F367" s="1"/>
      <c r="G367" s="1"/>
      <c r="H367" s="1"/>
      <c r="I367" s="1"/>
    </row>
    <row r="368" spans="1:9" s="1" customFormat="1" ht="16.5" thickBot="1">
      <c r="A368" s="20" t="s">
        <v>6</v>
      </c>
      <c r="B368" s="58"/>
      <c r="C368" s="59"/>
      <c r="D368" s="58"/>
      <c r="E368" s="77">
        <f>SUM(E363:E367)</f>
        <v>999.99999999999989</v>
      </c>
    </row>
    <row r="369" spans="1:5" ht="17.25" thickTop="1" thickBot="1">
      <c r="A369" s="46"/>
      <c r="B369" s="46"/>
      <c r="C369" s="47"/>
      <c r="D369" s="46"/>
      <c r="E369" s="76"/>
    </row>
    <row r="370" spans="1:5" ht="17.25" thickTop="1" thickBot="1">
      <c r="A370" s="121" t="s">
        <v>192</v>
      </c>
      <c r="B370" s="121"/>
      <c r="C370" s="121"/>
      <c r="D370" s="121"/>
      <c r="E370" s="121"/>
    </row>
    <row r="371" spans="1:5" ht="16.5" thickTop="1">
      <c r="A371" s="132" t="s">
        <v>552</v>
      </c>
      <c r="B371" s="132"/>
      <c r="C371" s="132"/>
      <c r="D371" s="132"/>
      <c r="E371" s="132"/>
    </row>
    <row r="372" spans="1:5" ht="31.5">
      <c r="A372" s="124" t="s">
        <v>182</v>
      </c>
      <c r="B372" s="125"/>
      <c r="C372" s="6" t="s">
        <v>183</v>
      </c>
      <c r="D372" s="7" t="s">
        <v>454</v>
      </c>
      <c r="E372" s="69" t="s">
        <v>68</v>
      </c>
    </row>
    <row r="373" spans="1:5">
      <c r="A373" s="133" t="s">
        <v>0</v>
      </c>
      <c r="B373" s="26" t="s">
        <v>1</v>
      </c>
      <c r="C373" s="27"/>
      <c r="D373" s="126" t="s">
        <v>2</v>
      </c>
      <c r="E373" s="131" t="s">
        <v>3</v>
      </c>
    </row>
    <row r="374" spans="1:5">
      <c r="A374" s="133"/>
      <c r="B374" s="10" t="s">
        <v>4</v>
      </c>
      <c r="C374" s="10" t="s">
        <v>5</v>
      </c>
      <c r="D374" s="127"/>
      <c r="E374" s="131"/>
    </row>
    <row r="375" spans="1:5">
      <c r="A375" s="11">
        <v>45055</v>
      </c>
      <c r="B375" s="2" t="s">
        <v>556</v>
      </c>
      <c r="C375" s="25" t="s">
        <v>553</v>
      </c>
      <c r="D375" s="39" t="s">
        <v>554</v>
      </c>
      <c r="E375" s="71">
        <v>1431.59</v>
      </c>
    </row>
    <row r="376" spans="1:5" ht="16.5" thickBot="1">
      <c r="A376" s="11"/>
      <c r="B376" s="24"/>
      <c r="C376" s="25"/>
      <c r="D376" s="39"/>
      <c r="E376" s="71"/>
    </row>
    <row r="377" spans="1:5" ht="17.25" thickTop="1" thickBot="1">
      <c r="A377" s="46"/>
      <c r="B377" s="46"/>
      <c r="C377" s="47"/>
      <c r="D377" s="46"/>
      <c r="E377" s="76"/>
    </row>
    <row r="378" spans="1:5" ht="17.25" thickTop="1" thickBot="1">
      <c r="A378" s="121" t="s">
        <v>192</v>
      </c>
      <c r="B378" s="121"/>
      <c r="C378" s="121"/>
      <c r="D378" s="121"/>
      <c r="E378" s="121"/>
    </row>
    <row r="379" spans="1:5" ht="16.5" thickTop="1">
      <c r="A379" s="132" t="s">
        <v>443</v>
      </c>
      <c r="B379" s="132"/>
      <c r="C379" s="132"/>
      <c r="D379" s="132"/>
      <c r="E379" s="132"/>
    </row>
    <row r="380" spans="1:5" ht="31.5">
      <c r="A380" s="124" t="s">
        <v>185</v>
      </c>
      <c r="B380" s="125"/>
      <c r="C380" s="6" t="s">
        <v>186</v>
      </c>
      <c r="D380" s="7" t="s">
        <v>215</v>
      </c>
      <c r="E380" s="69" t="s">
        <v>68</v>
      </c>
    </row>
    <row r="381" spans="1:5">
      <c r="A381" s="133" t="s">
        <v>0</v>
      </c>
      <c r="B381" s="26" t="s">
        <v>1</v>
      </c>
      <c r="C381" s="27"/>
      <c r="D381" s="126" t="s">
        <v>2</v>
      </c>
      <c r="E381" s="131" t="s">
        <v>3</v>
      </c>
    </row>
    <row r="382" spans="1:5">
      <c r="A382" s="133"/>
      <c r="B382" s="10" t="s">
        <v>4</v>
      </c>
      <c r="C382" s="10" t="s">
        <v>5</v>
      </c>
      <c r="D382" s="127"/>
      <c r="E382" s="131"/>
    </row>
    <row r="383" spans="1:5">
      <c r="A383" s="11">
        <v>45050</v>
      </c>
      <c r="B383" s="2" t="s">
        <v>444</v>
      </c>
      <c r="C383" s="25" t="s">
        <v>555</v>
      </c>
      <c r="D383" s="39" t="s">
        <v>445</v>
      </c>
      <c r="E383" s="71">
        <v>2653</v>
      </c>
    </row>
    <row r="384" spans="1:5" s="44" customFormat="1" ht="16.5" thickBot="1">
      <c r="A384" s="11"/>
      <c r="B384" s="24"/>
      <c r="C384" s="25"/>
      <c r="D384" s="39"/>
      <c r="E384" s="71"/>
    </row>
    <row r="385" spans="1:5" ht="17.25" thickTop="1" thickBot="1">
      <c r="A385" s="46"/>
      <c r="B385" s="46"/>
      <c r="C385" s="47"/>
      <c r="D385" s="46"/>
      <c r="E385" s="76"/>
    </row>
    <row r="386" spans="1:5" ht="16.5" thickTop="1">
      <c r="A386" s="121" t="s">
        <v>12</v>
      </c>
      <c r="B386" s="121"/>
      <c r="C386" s="121"/>
      <c r="D386" s="121"/>
      <c r="E386" s="121"/>
    </row>
    <row r="387" spans="1:5">
      <c r="A387" s="140" t="s">
        <v>605</v>
      </c>
      <c r="B387" s="140"/>
      <c r="C387" s="140"/>
      <c r="D387" s="140"/>
      <c r="E387" s="140"/>
    </row>
    <row r="388" spans="1:5" s="8" customFormat="1" ht="31.5">
      <c r="A388" s="141" t="s">
        <v>52</v>
      </c>
      <c r="B388" s="141"/>
      <c r="C388" s="6" t="s">
        <v>53</v>
      </c>
      <c r="D388" s="7" t="s">
        <v>606</v>
      </c>
      <c r="E388" s="69" t="s">
        <v>68</v>
      </c>
    </row>
    <row r="389" spans="1:5">
      <c r="A389" s="133" t="s">
        <v>0</v>
      </c>
      <c r="B389" s="142" t="s">
        <v>1</v>
      </c>
      <c r="C389" s="143"/>
      <c r="D389" s="133" t="s">
        <v>2</v>
      </c>
      <c r="E389" s="131" t="s">
        <v>3</v>
      </c>
    </row>
    <row r="390" spans="1:5">
      <c r="A390" s="133"/>
      <c r="B390" s="10" t="s">
        <v>4</v>
      </c>
      <c r="C390" s="10" t="s">
        <v>5</v>
      </c>
      <c r="D390" s="133"/>
      <c r="E390" s="131"/>
    </row>
    <row r="391" spans="1:5">
      <c r="A391" s="11">
        <v>45092</v>
      </c>
      <c r="B391" s="24" t="s">
        <v>598</v>
      </c>
      <c r="C391" s="25" t="s">
        <v>181</v>
      </c>
      <c r="D391" s="24" t="s">
        <v>601</v>
      </c>
      <c r="E391" s="73">
        <v>144.80000000000001</v>
      </c>
    </row>
    <row r="392" spans="1:5">
      <c r="A392" s="11">
        <v>45092</v>
      </c>
      <c r="B392" s="24" t="s">
        <v>603</v>
      </c>
      <c r="C392" s="25" t="s">
        <v>599</v>
      </c>
      <c r="D392" s="24" t="s">
        <v>602</v>
      </c>
      <c r="E392" s="73">
        <v>52</v>
      </c>
    </row>
    <row r="393" spans="1:5">
      <c r="A393" s="11">
        <v>45114</v>
      </c>
      <c r="B393" s="24" t="s">
        <v>604</v>
      </c>
      <c r="C393" s="25" t="s">
        <v>600</v>
      </c>
      <c r="D393" s="24" t="s">
        <v>602</v>
      </c>
      <c r="E393" s="73">
        <v>117.99</v>
      </c>
    </row>
    <row r="394" spans="1:5">
      <c r="A394" s="11">
        <v>45148</v>
      </c>
      <c r="B394" s="24" t="s">
        <v>471</v>
      </c>
      <c r="C394" s="25"/>
      <c r="D394" s="24"/>
      <c r="E394" s="73">
        <v>685.21</v>
      </c>
    </row>
    <row r="395" spans="1:5" ht="16.5" thickBot="1">
      <c r="A395" s="20" t="s">
        <v>6</v>
      </c>
      <c r="B395" s="21"/>
      <c r="C395" s="7"/>
      <c r="D395" s="22"/>
      <c r="E395" s="71">
        <f>SUM(E391:E394)</f>
        <v>1000</v>
      </c>
    </row>
    <row r="396" spans="1:5" ht="17.25" thickTop="1" thickBot="1">
      <c r="A396" s="121"/>
      <c r="B396" s="121"/>
      <c r="C396" s="121"/>
      <c r="D396" s="121"/>
      <c r="E396" s="121"/>
    </row>
    <row r="397" spans="1:5" ht="17.25" thickTop="1" thickBot="1">
      <c r="A397" s="121" t="s">
        <v>192</v>
      </c>
      <c r="B397" s="121"/>
      <c r="C397" s="121"/>
      <c r="D397" s="121"/>
      <c r="E397" s="121"/>
    </row>
    <row r="398" spans="1:5" ht="16.5" thickTop="1">
      <c r="A398" s="132" t="s">
        <v>517</v>
      </c>
      <c r="B398" s="132"/>
      <c r="C398" s="132"/>
      <c r="D398" s="132"/>
      <c r="E398" s="132"/>
    </row>
    <row r="399" spans="1:5" ht="31.5">
      <c r="A399" s="124" t="s">
        <v>187</v>
      </c>
      <c r="B399" s="125"/>
      <c r="C399" s="6" t="s">
        <v>188</v>
      </c>
      <c r="D399" s="7" t="s">
        <v>453</v>
      </c>
      <c r="E399" s="69" t="s">
        <v>68</v>
      </c>
    </row>
    <row r="400" spans="1:5">
      <c r="A400" s="133" t="s">
        <v>0</v>
      </c>
      <c r="B400" s="26" t="s">
        <v>1</v>
      </c>
      <c r="C400" s="27"/>
      <c r="D400" s="126" t="s">
        <v>2</v>
      </c>
      <c r="E400" s="131" t="s">
        <v>3</v>
      </c>
    </row>
    <row r="401" spans="1:10">
      <c r="A401" s="133"/>
      <c r="B401" s="10" t="s">
        <v>4</v>
      </c>
      <c r="C401" s="10" t="s">
        <v>5</v>
      </c>
      <c r="D401" s="127"/>
      <c r="E401" s="131"/>
    </row>
    <row r="402" spans="1:10" ht="31.5">
      <c r="A402" s="83">
        <v>45036</v>
      </c>
      <c r="B402" s="84" t="s">
        <v>490</v>
      </c>
      <c r="C402" s="85" t="s">
        <v>491</v>
      </c>
      <c r="D402" s="39" t="s">
        <v>492</v>
      </c>
      <c r="E402" s="86">
        <v>1018.48</v>
      </c>
    </row>
    <row r="403" spans="1:10" ht="31.5">
      <c r="A403" s="83">
        <v>45041</v>
      </c>
      <c r="B403" s="84" t="s">
        <v>493</v>
      </c>
      <c r="C403" s="85" t="s">
        <v>494</v>
      </c>
      <c r="D403" s="39" t="s">
        <v>495</v>
      </c>
      <c r="E403" s="86">
        <v>2100</v>
      </c>
    </row>
    <row r="404" spans="1:10" ht="31.5">
      <c r="A404" s="83">
        <v>45044</v>
      </c>
      <c r="B404" s="84" t="s">
        <v>496</v>
      </c>
      <c r="C404" s="85" t="s">
        <v>497</v>
      </c>
      <c r="D404" s="39" t="s">
        <v>505</v>
      </c>
      <c r="E404" s="86">
        <v>361</v>
      </c>
    </row>
    <row r="405" spans="1:10">
      <c r="A405" s="60">
        <v>45048</v>
      </c>
      <c r="B405" s="24" t="s">
        <v>67</v>
      </c>
      <c r="C405" s="25"/>
      <c r="D405" s="24" t="s">
        <v>361</v>
      </c>
      <c r="E405" s="86">
        <v>19</v>
      </c>
      <c r="F405" s="1"/>
      <c r="G405" s="1"/>
      <c r="H405" s="1"/>
      <c r="I405" s="1"/>
    </row>
    <row r="406" spans="1:10">
      <c r="A406" s="83">
        <v>45057</v>
      </c>
      <c r="B406" s="84" t="s">
        <v>498</v>
      </c>
      <c r="C406" s="85" t="s">
        <v>499</v>
      </c>
      <c r="D406" s="39" t="s">
        <v>500</v>
      </c>
      <c r="E406" s="86">
        <v>872.2</v>
      </c>
    </row>
    <row r="407" spans="1:10">
      <c r="A407" s="60">
        <v>45062</v>
      </c>
      <c r="B407" s="24" t="s">
        <v>67</v>
      </c>
      <c r="C407" s="25"/>
      <c r="D407" s="24" t="s">
        <v>361</v>
      </c>
      <c r="E407" s="86">
        <v>17.8</v>
      </c>
      <c r="F407" s="1"/>
      <c r="G407" s="1"/>
      <c r="H407" s="1"/>
      <c r="I407" s="1"/>
    </row>
    <row r="408" spans="1:10" ht="31.5">
      <c r="A408" s="83">
        <v>45062</v>
      </c>
      <c r="B408" s="84" t="s">
        <v>501</v>
      </c>
      <c r="C408" s="85" t="s">
        <v>502</v>
      </c>
      <c r="D408" s="39" t="s">
        <v>503</v>
      </c>
      <c r="E408" s="86">
        <v>380</v>
      </c>
    </row>
    <row r="409" spans="1:10">
      <c r="A409" s="60">
        <v>45062</v>
      </c>
      <c r="B409" s="24" t="s">
        <v>67</v>
      </c>
      <c r="C409" s="25"/>
      <c r="D409" s="24" t="s">
        <v>361</v>
      </c>
      <c r="E409" s="86">
        <v>20</v>
      </c>
      <c r="F409" s="1"/>
      <c r="G409" s="1"/>
      <c r="H409" s="1"/>
      <c r="I409" s="1"/>
    </row>
    <row r="410" spans="1:10" ht="31.5">
      <c r="A410" s="83">
        <v>45077</v>
      </c>
      <c r="B410" s="84" t="s">
        <v>493</v>
      </c>
      <c r="C410" s="85" t="s">
        <v>494</v>
      </c>
      <c r="D410" s="39" t="s">
        <v>504</v>
      </c>
      <c r="E410" s="86">
        <v>150</v>
      </c>
    </row>
    <row r="411" spans="1:10">
      <c r="A411" s="11">
        <v>45071</v>
      </c>
      <c r="B411" s="24" t="s">
        <v>471</v>
      </c>
      <c r="C411" s="25"/>
      <c r="D411" s="24"/>
      <c r="E411" s="86">
        <v>61.52</v>
      </c>
      <c r="F411" s="1"/>
      <c r="G411" s="1"/>
      <c r="H411" s="1"/>
      <c r="I411" s="1"/>
      <c r="J411" s="1"/>
    </row>
    <row r="412" spans="1:10" ht="16.5" thickBot="1">
      <c r="A412" s="20" t="s">
        <v>6</v>
      </c>
      <c r="B412" s="24"/>
      <c r="C412" s="25"/>
      <c r="D412" s="24"/>
      <c r="E412" s="87">
        <f>SUM(E402:E411)</f>
        <v>5000.0000000000009</v>
      </c>
      <c r="F412" s="1"/>
      <c r="G412" s="1"/>
      <c r="H412" s="1"/>
      <c r="I412" s="1"/>
      <c r="J412" s="1"/>
    </row>
    <row r="413" spans="1:10" ht="17.25" thickTop="1" thickBot="1">
      <c r="A413" s="46"/>
      <c r="B413" s="46"/>
      <c r="C413" s="47"/>
      <c r="D413" s="46"/>
      <c r="E413" s="88"/>
    </row>
    <row r="414" spans="1:10" ht="17.25" thickTop="1" thickBot="1">
      <c r="A414" s="121" t="s">
        <v>12</v>
      </c>
      <c r="B414" s="121"/>
      <c r="C414" s="121"/>
      <c r="D414" s="121"/>
      <c r="E414" s="121"/>
    </row>
    <row r="415" spans="1:10" ht="16.5" thickTop="1">
      <c r="A415" s="132" t="s">
        <v>517</v>
      </c>
      <c r="B415" s="132"/>
      <c r="C415" s="132"/>
      <c r="D415" s="132"/>
      <c r="E415" s="132"/>
    </row>
    <row r="416" spans="1:10" ht="31.5">
      <c r="A416" s="124" t="s">
        <v>187</v>
      </c>
      <c r="B416" s="125"/>
      <c r="C416" s="6" t="s">
        <v>188</v>
      </c>
      <c r="D416" s="7" t="s">
        <v>453</v>
      </c>
      <c r="E416" s="69" t="s">
        <v>68</v>
      </c>
    </row>
    <row r="417" spans="1:10">
      <c r="A417" s="133" t="s">
        <v>0</v>
      </c>
      <c r="B417" s="26" t="s">
        <v>1</v>
      </c>
      <c r="C417" s="27"/>
      <c r="D417" s="126" t="s">
        <v>2</v>
      </c>
      <c r="E417" s="131" t="s">
        <v>3</v>
      </c>
    </row>
    <row r="418" spans="1:10">
      <c r="A418" s="133"/>
      <c r="B418" s="10" t="s">
        <v>4</v>
      </c>
      <c r="C418" s="10" t="s">
        <v>5</v>
      </c>
      <c r="D418" s="127"/>
      <c r="E418" s="131"/>
    </row>
    <row r="419" spans="1:10">
      <c r="A419" s="89">
        <v>45035</v>
      </c>
      <c r="B419" s="90" t="s">
        <v>100</v>
      </c>
      <c r="C419" s="91" t="s">
        <v>101</v>
      </c>
      <c r="D419" s="39" t="s">
        <v>102</v>
      </c>
      <c r="E419" s="86">
        <v>1665</v>
      </c>
    </row>
    <row r="420" spans="1:10">
      <c r="A420" s="89">
        <v>45035</v>
      </c>
      <c r="B420" s="90" t="s">
        <v>103</v>
      </c>
      <c r="C420" s="91" t="s">
        <v>104</v>
      </c>
      <c r="D420" s="39" t="s">
        <v>105</v>
      </c>
      <c r="E420" s="86">
        <v>3300</v>
      </c>
    </row>
    <row r="421" spans="1:10">
      <c r="A421" s="89">
        <v>45035</v>
      </c>
      <c r="B421" s="90" t="s">
        <v>473</v>
      </c>
      <c r="C421" s="91" t="s">
        <v>474</v>
      </c>
      <c r="D421" s="39" t="s">
        <v>475</v>
      </c>
      <c r="E421" s="86">
        <v>55</v>
      </c>
    </row>
    <row r="422" spans="1:10">
      <c r="A422" s="89">
        <v>45035</v>
      </c>
      <c r="B422" s="90" t="s">
        <v>476</v>
      </c>
      <c r="C422" s="91" t="s">
        <v>181</v>
      </c>
      <c r="D422" s="39" t="s">
        <v>477</v>
      </c>
      <c r="E422" s="86">
        <v>1109.99</v>
      </c>
    </row>
    <row r="423" spans="1:10">
      <c r="A423" s="89">
        <v>45036</v>
      </c>
      <c r="B423" s="90" t="s">
        <v>476</v>
      </c>
      <c r="C423" s="91" t="s">
        <v>181</v>
      </c>
      <c r="D423" s="39" t="s">
        <v>478</v>
      </c>
      <c r="E423" s="86">
        <v>131</v>
      </c>
    </row>
    <row r="424" spans="1:10">
      <c r="A424" s="89">
        <v>45041</v>
      </c>
      <c r="B424" s="90" t="s">
        <v>479</v>
      </c>
      <c r="C424" s="91" t="s">
        <v>480</v>
      </c>
      <c r="D424" s="39" t="s">
        <v>481</v>
      </c>
      <c r="E424" s="86">
        <v>578.75</v>
      </c>
    </row>
    <row r="425" spans="1:10">
      <c r="A425" s="89">
        <v>45041</v>
      </c>
      <c r="B425" s="90" t="s">
        <v>482</v>
      </c>
      <c r="C425" s="91" t="s">
        <v>483</v>
      </c>
      <c r="D425" s="39" t="s">
        <v>484</v>
      </c>
      <c r="E425" s="86">
        <v>452.4</v>
      </c>
    </row>
    <row r="426" spans="1:10">
      <c r="A426" s="89">
        <v>45050</v>
      </c>
      <c r="B426" s="90" t="s">
        <v>100</v>
      </c>
      <c r="C426" s="91" t="s">
        <v>101</v>
      </c>
      <c r="D426" s="39" t="s">
        <v>485</v>
      </c>
      <c r="E426" s="86">
        <v>560</v>
      </c>
    </row>
    <row r="427" spans="1:10" ht="31.5">
      <c r="A427" s="89">
        <v>45055</v>
      </c>
      <c r="B427" s="90" t="s">
        <v>486</v>
      </c>
      <c r="C427" s="91" t="s">
        <v>487</v>
      </c>
      <c r="D427" s="39" t="s">
        <v>488</v>
      </c>
      <c r="E427" s="86">
        <v>32</v>
      </c>
    </row>
    <row r="428" spans="1:10" s="8" customFormat="1">
      <c r="A428" s="89">
        <v>45077</v>
      </c>
      <c r="B428" s="90" t="s">
        <v>100</v>
      </c>
      <c r="C428" s="91" t="s">
        <v>101</v>
      </c>
      <c r="D428" s="39" t="s">
        <v>489</v>
      </c>
      <c r="E428" s="86">
        <v>115.86</v>
      </c>
    </row>
    <row r="429" spans="1:10" ht="16.5" thickBot="1">
      <c r="A429" s="20" t="s">
        <v>6</v>
      </c>
      <c r="B429" s="40"/>
      <c r="C429" s="51"/>
      <c r="D429" s="40"/>
      <c r="E429" s="92">
        <f>SUM(E419:E428)</f>
        <v>7999.9999999999991</v>
      </c>
      <c r="F429" s="1"/>
      <c r="G429" s="1"/>
      <c r="H429" s="1"/>
      <c r="I429" s="1"/>
      <c r="J429" s="1"/>
    </row>
    <row r="430" spans="1:10" ht="17.25" thickTop="1" thickBot="1">
      <c r="A430" s="132"/>
      <c r="B430" s="132"/>
      <c r="C430" s="132"/>
      <c r="D430" s="132"/>
      <c r="E430" s="132"/>
    </row>
    <row r="431" spans="1:10" ht="17.25" thickTop="1" thickBot="1">
      <c r="A431" s="121" t="s">
        <v>192</v>
      </c>
      <c r="B431" s="121"/>
      <c r="C431" s="121"/>
      <c r="D431" s="121"/>
      <c r="E431" s="121"/>
    </row>
    <row r="432" spans="1:10" ht="16.5" thickTop="1">
      <c r="A432" s="132" t="s">
        <v>667</v>
      </c>
      <c r="B432" s="132"/>
      <c r="C432" s="132"/>
      <c r="D432" s="132"/>
      <c r="E432" s="132"/>
    </row>
    <row r="433" spans="1:5" ht="31.5">
      <c r="A433" s="124" t="s">
        <v>189</v>
      </c>
      <c r="B433" s="125"/>
      <c r="C433" s="6" t="s">
        <v>190</v>
      </c>
      <c r="D433" s="7" t="s">
        <v>191</v>
      </c>
      <c r="E433" s="69" t="s">
        <v>68</v>
      </c>
    </row>
    <row r="434" spans="1:5">
      <c r="A434" s="133" t="s">
        <v>0</v>
      </c>
      <c r="B434" s="26" t="s">
        <v>1</v>
      </c>
      <c r="C434" s="27"/>
      <c r="D434" s="126" t="s">
        <v>2</v>
      </c>
      <c r="E434" s="131" t="s">
        <v>3</v>
      </c>
    </row>
    <row r="435" spans="1:5">
      <c r="A435" s="133"/>
      <c r="B435" s="10" t="s">
        <v>4</v>
      </c>
      <c r="C435" s="10" t="s">
        <v>5</v>
      </c>
      <c r="D435" s="127"/>
      <c r="E435" s="131"/>
    </row>
    <row r="436" spans="1:5" ht="31.5">
      <c r="A436" s="89">
        <v>45036</v>
      </c>
      <c r="B436" s="90" t="s">
        <v>137</v>
      </c>
      <c r="C436" s="91" t="s">
        <v>145</v>
      </c>
      <c r="D436" s="39" t="s">
        <v>668</v>
      </c>
      <c r="E436" s="93">
        <v>142</v>
      </c>
    </row>
    <row r="437" spans="1:5">
      <c r="A437" s="89">
        <v>45041</v>
      </c>
      <c r="B437" s="90" t="s">
        <v>669</v>
      </c>
      <c r="C437" s="91" t="s">
        <v>132</v>
      </c>
      <c r="D437" s="39" t="s">
        <v>670</v>
      </c>
      <c r="E437" s="93">
        <v>1012</v>
      </c>
    </row>
    <row r="438" spans="1:5">
      <c r="A438" s="89">
        <v>45069</v>
      </c>
      <c r="B438" s="90" t="s">
        <v>671</v>
      </c>
      <c r="C438" s="91" t="s">
        <v>672</v>
      </c>
      <c r="D438" s="39" t="s">
        <v>673</v>
      </c>
      <c r="E438" s="93">
        <v>684</v>
      </c>
    </row>
    <row r="439" spans="1:5">
      <c r="A439" s="89">
        <v>45096</v>
      </c>
      <c r="B439" s="90" t="s">
        <v>136</v>
      </c>
      <c r="C439" s="91" t="s">
        <v>132</v>
      </c>
      <c r="D439" s="39" t="s">
        <v>674</v>
      </c>
      <c r="E439" s="93">
        <v>36</v>
      </c>
    </row>
    <row r="440" spans="1:5" ht="31.5">
      <c r="A440" s="89">
        <v>45071</v>
      </c>
      <c r="B440" s="90" t="s">
        <v>675</v>
      </c>
      <c r="C440" s="91" t="s">
        <v>571</v>
      </c>
      <c r="D440" s="39" t="s">
        <v>676</v>
      </c>
      <c r="E440" s="93">
        <v>85.5</v>
      </c>
    </row>
    <row r="441" spans="1:5">
      <c r="A441" s="89">
        <v>45104</v>
      </c>
      <c r="B441" s="90" t="s">
        <v>136</v>
      </c>
      <c r="C441" s="91" t="s">
        <v>132</v>
      </c>
      <c r="D441" s="39" t="s">
        <v>677</v>
      </c>
      <c r="E441" s="93">
        <v>4.5</v>
      </c>
    </row>
    <row r="442" spans="1:5" ht="31.5">
      <c r="A442" s="89">
        <v>45072</v>
      </c>
      <c r="B442" s="90" t="s">
        <v>678</v>
      </c>
      <c r="C442" s="91" t="s">
        <v>123</v>
      </c>
      <c r="D442" s="39" t="s">
        <v>679</v>
      </c>
      <c r="E442" s="93">
        <v>1641.17</v>
      </c>
    </row>
    <row r="443" spans="1:5">
      <c r="A443" s="89">
        <v>45096</v>
      </c>
      <c r="B443" s="90" t="s">
        <v>136</v>
      </c>
      <c r="C443" s="91" t="s">
        <v>132</v>
      </c>
      <c r="D443" s="39" t="s">
        <v>680</v>
      </c>
      <c r="E443" s="93">
        <v>33.659999999999997</v>
      </c>
    </row>
    <row r="444" spans="1:5" ht="31.5">
      <c r="A444" s="89">
        <v>45072</v>
      </c>
      <c r="B444" s="90" t="s">
        <v>137</v>
      </c>
      <c r="C444" s="91" t="s">
        <v>145</v>
      </c>
      <c r="D444" s="39" t="s">
        <v>681</v>
      </c>
      <c r="E444" s="93">
        <v>1585</v>
      </c>
    </row>
    <row r="445" spans="1:5" ht="31.5">
      <c r="A445" s="89">
        <v>45076</v>
      </c>
      <c r="B445" s="90" t="s">
        <v>682</v>
      </c>
      <c r="C445" s="91" t="s">
        <v>683</v>
      </c>
      <c r="D445" s="39" t="s">
        <v>684</v>
      </c>
      <c r="E445" s="93">
        <v>2120</v>
      </c>
    </row>
    <row r="446" spans="1:5" ht="31.5">
      <c r="A446" s="89">
        <v>45082</v>
      </c>
      <c r="B446" s="90" t="s">
        <v>685</v>
      </c>
      <c r="C446" s="91" t="s">
        <v>686</v>
      </c>
      <c r="D446" s="39" t="s">
        <v>687</v>
      </c>
      <c r="E446" s="93">
        <v>95</v>
      </c>
    </row>
    <row r="447" spans="1:5">
      <c r="A447" s="89">
        <v>45104</v>
      </c>
      <c r="B447" s="90" t="s">
        <v>136</v>
      </c>
      <c r="C447" s="91" t="s">
        <v>132</v>
      </c>
      <c r="D447" s="39" t="s">
        <v>688</v>
      </c>
      <c r="E447" s="93">
        <v>5</v>
      </c>
    </row>
    <row r="448" spans="1:5" ht="47.25">
      <c r="A448" s="89">
        <v>45113</v>
      </c>
      <c r="B448" s="90" t="s">
        <v>689</v>
      </c>
      <c r="C448" s="91" t="s">
        <v>123</v>
      </c>
      <c r="D448" s="39" t="s">
        <v>690</v>
      </c>
      <c r="E448" s="93">
        <v>538.85</v>
      </c>
    </row>
    <row r="449" spans="1:10">
      <c r="A449" s="89">
        <v>45113</v>
      </c>
      <c r="B449" s="90" t="s">
        <v>136</v>
      </c>
      <c r="C449" s="91" t="s">
        <v>123</v>
      </c>
      <c r="D449" s="39" t="s">
        <v>691</v>
      </c>
      <c r="E449" s="93">
        <v>11.05</v>
      </c>
    </row>
    <row r="450" spans="1:10">
      <c r="A450" s="11">
        <v>45146</v>
      </c>
      <c r="B450" s="24" t="s">
        <v>471</v>
      </c>
      <c r="C450" s="25"/>
      <c r="D450" s="24"/>
      <c r="E450" s="86">
        <v>6.27</v>
      </c>
      <c r="F450" s="1"/>
      <c r="G450" s="1"/>
      <c r="H450" s="1"/>
      <c r="I450" s="1"/>
      <c r="J450" s="1"/>
    </row>
    <row r="451" spans="1:10" ht="16.5" thickBot="1">
      <c r="A451" s="20" t="s">
        <v>6</v>
      </c>
      <c r="B451" s="24"/>
      <c r="C451" s="25"/>
      <c r="D451" s="39"/>
      <c r="E451" s="77">
        <f>SUM(E436:E450)</f>
        <v>8000.0000000000009</v>
      </c>
    </row>
    <row r="452" spans="1:10" ht="17.25" thickTop="1" thickBot="1">
      <c r="A452" s="46"/>
      <c r="B452" s="46"/>
      <c r="C452" s="47"/>
      <c r="D452" s="46"/>
      <c r="E452" s="76"/>
    </row>
    <row r="453" spans="1:10" ht="17.25" thickTop="1" thickBot="1">
      <c r="A453" s="121" t="s">
        <v>12</v>
      </c>
      <c r="B453" s="121"/>
      <c r="C453" s="121"/>
      <c r="D453" s="121"/>
      <c r="E453" s="121"/>
    </row>
    <row r="454" spans="1:10" ht="16.5" thickTop="1">
      <c r="A454" s="132" t="s">
        <v>692</v>
      </c>
      <c r="B454" s="132"/>
      <c r="C454" s="132"/>
      <c r="D454" s="132"/>
      <c r="E454" s="132"/>
    </row>
    <row r="455" spans="1:10" ht="31.5">
      <c r="A455" s="124" t="s">
        <v>189</v>
      </c>
      <c r="B455" s="125"/>
      <c r="C455" s="6" t="s">
        <v>190</v>
      </c>
      <c r="D455" s="7" t="s">
        <v>191</v>
      </c>
      <c r="E455" s="69" t="s">
        <v>68</v>
      </c>
    </row>
    <row r="456" spans="1:10">
      <c r="A456" s="133" t="s">
        <v>0</v>
      </c>
      <c r="B456" s="26" t="s">
        <v>1</v>
      </c>
      <c r="C456" s="27"/>
      <c r="D456" s="126" t="s">
        <v>2</v>
      </c>
      <c r="E456" s="131" t="s">
        <v>3</v>
      </c>
    </row>
    <row r="457" spans="1:10">
      <c r="A457" s="133"/>
      <c r="B457" s="10" t="s">
        <v>4</v>
      </c>
      <c r="C457" s="10" t="s">
        <v>5</v>
      </c>
      <c r="D457" s="127"/>
      <c r="E457" s="131"/>
    </row>
    <row r="458" spans="1:10" s="8" customFormat="1" ht="31.5">
      <c r="A458" s="89">
        <v>45030</v>
      </c>
      <c r="B458" s="90" t="s">
        <v>638</v>
      </c>
      <c r="C458" s="91" t="s">
        <v>639</v>
      </c>
      <c r="D458" s="39" t="s">
        <v>640</v>
      </c>
      <c r="E458" s="93">
        <v>100</v>
      </c>
    </row>
    <row r="459" spans="1:10" s="8" customFormat="1" ht="31.5">
      <c r="A459" s="89">
        <v>45051</v>
      </c>
      <c r="B459" s="90" t="s">
        <v>641</v>
      </c>
      <c r="C459" s="91" t="s">
        <v>642</v>
      </c>
      <c r="D459" s="39" t="s">
        <v>643</v>
      </c>
      <c r="E459" s="93">
        <v>60</v>
      </c>
    </row>
    <row r="460" spans="1:10" s="8" customFormat="1" ht="31.5">
      <c r="A460" s="89">
        <v>45058</v>
      </c>
      <c r="B460" s="90" t="s">
        <v>644</v>
      </c>
      <c r="C460" s="91" t="s">
        <v>645</v>
      </c>
      <c r="D460" s="39" t="s">
        <v>646</v>
      </c>
      <c r="E460" s="93">
        <v>269.37</v>
      </c>
    </row>
    <row r="461" spans="1:10" s="8" customFormat="1" ht="31.5">
      <c r="A461" s="89">
        <v>45061</v>
      </c>
      <c r="B461" s="90" t="s">
        <v>647</v>
      </c>
      <c r="C461" s="91" t="s">
        <v>648</v>
      </c>
      <c r="D461" s="39" t="s">
        <v>649</v>
      </c>
      <c r="E461" s="93">
        <v>411.71</v>
      </c>
    </row>
    <row r="462" spans="1:10" s="8" customFormat="1" ht="31.5">
      <c r="A462" s="89">
        <v>45065</v>
      </c>
      <c r="B462" s="90" t="s">
        <v>650</v>
      </c>
      <c r="C462" s="91" t="s">
        <v>651</v>
      </c>
      <c r="D462" s="39" t="s">
        <v>652</v>
      </c>
      <c r="E462" s="93">
        <v>179.75</v>
      </c>
    </row>
    <row r="463" spans="1:10" s="8" customFormat="1" ht="31.5">
      <c r="A463" s="89">
        <v>45063</v>
      </c>
      <c r="B463" s="90" t="s">
        <v>653</v>
      </c>
      <c r="C463" s="91" t="s">
        <v>654</v>
      </c>
      <c r="D463" s="39" t="s">
        <v>655</v>
      </c>
      <c r="E463" s="93">
        <v>210</v>
      </c>
    </row>
    <row r="464" spans="1:10" s="8" customFormat="1" ht="31.5">
      <c r="A464" s="89">
        <v>45071</v>
      </c>
      <c r="B464" s="90" t="s">
        <v>155</v>
      </c>
      <c r="C464" s="91" t="s">
        <v>156</v>
      </c>
      <c r="D464" s="39" t="s">
        <v>656</v>
      </c>
      <c r="E464" s="93">
        <v>100</v>
      </c>
    </row>
    <row r="465" spans="1:10" s="8" customFormat="1" ht="31.5">
      <c r="A465" s="89">
        <v>45076</v>
      </c>
      <c r="B465" s="90" t="s">
        <v>644</v>
      </c>
      <c r="C465" s="91" t="s">
        <v>657</v>
      </c>
      <c r="D465" s="39" t="s">
        <v>646</v>
      </c>
      <c r="E465" s="93">
        <v>269.37</v>
      </c>
    </row>
    <row r="466" spans="1:10" s="8" customFormat="1" ht="31.5">
      <c r="A466" s="89">
        <v>45076</v>
      </c>
      <c r="B466" s="90" t="s">
        <v>658</v>
      </c>
      <c r="C466" s="91" t="s">
        <v>659</v>
      </c>
      <c r="D466" s="39" t="s">
        <v>660</v>
      </c>
      <c r="E466" s="93">
        <v>837</v>
      </c>
    </row>
    <row r="467" spans="1:10" s="8" customFormat="1" ht="31.5">
      <c r="A467" s="89">
        <v>45096</v>
      </c>
      <c r="B467" s="90" t="s">
        <v>661</v>
      </c>
      <c r="C467" s="91" t="s">
        <v>662</v>
      </c>
      <c r="D467" s="39" t="s">
        <v>663</v>
      </c>
      <c r="E467" s="93">
        <v>189</v>
      </c>
    </row>
    <row r="468" spans="1:10" s="8" customFormat="1" ht="31.5">
      <c r="A468" s="89">
        <v>45114</v>
      </c>
      <c r="B468" s="90" t="s">
        <v>664</v>
      </c>
      <c r="C468" s="91" t="s">
        <v>665</v>
      </c>
      <c r="D468" s="39" t="s">
        <v>666</v>
      </c>
      <c r="E468" s="86">
        <v>5370</v>
      </c>
    </row>
    <row r="469" spans="1:10">
      <c r="A469" s="11">
        <v>45146</v>
      </c>
      <c r="B469" s="24" t="s">
        <v>471</v>
      </c>
      <c r="C469" s="25"/>
      <c r="D469" s="24"/>
      <c r="E469" s="86">
        <v>3.8</v>
      </c>
      <c r="F469" s="1"/>
      <c r="G469" s="1"/>
      <c r="H469" s="1"/>
      <c r="I469" s="1"/>
      <c r="J469" s="1"/>
    </row>
    <row r="470" spans="1:10" s="8" customFormat="1" ht="16.5" thickBot="1">
      <c r="A470" s="20" t="s">
        <v>6</v>
      </c>
      <c r="B470" s="24"/>
      <c r="C470" s="25"/>
      <c r="D470" s="39"/>
      <c r="E470" s="71">
        <f>SUM(E458:E469)</f>
        <v>8000</v>
      </c>
    </row>
    <row r="471" spans="1:10" ht="17.25" thickTop="1" thickBot="1">
      <c r="A471" s="46"/>
      <c r="B471" s="46"/>
      <c r="C471" s="47"/>
      <c r="D471" s="46"/>
      <c r="E471" s="76"/>
    </row>
    <row r="472" spans="1:10" ht="17.25" thickTop="1" thickBot="1">
      <c r="A472" s="121" t="s">
        <v>192</v>
      </c>
      <c r="B472" s="121"/>
      <c r="C472" s="121"/>
      <c r="D472" s="121"/>
      <c r="E472" s="121"/>
    </row>
    <row r="473" spans="1:10" ht="16.5" thickTop="1">
      <c r="A473" s="132" t="s">
        <v>451</v>
      </c>
      <c r="B473" s="132"/>
      <c r="C473" s="132"/>
      <c r="D473" s="132"/>
      <c r="E473" s="132"/>
    </row>
    <row r="474" spans="1:10" ht="31.5">
      <c r="A474" s="124" t="s">
        <v>152</v>
      </c>
      <c r="B474" s="125"/>
      <c r="C474" s="6" t="s">
        <v>153</v>
      </c>
      <c r="D474" s="7" t="s">
        <v>140</v>
      </c>
      <c r="E474" s="69" t="s">
        <v>68</v>
      </c>
    </row>
    <row r="475" spans="1:10">
      <c r="A475" s="133" t="s">
        <v>0</v>
      </c>
      <c r="B475" s="26" t="s">
        <v>1</v>
      </c>
      <c r="C475" s="27"/>
      <c r="D475" s="126" t="s">
        <v>2</v>
      </c>
      <c r="E475" s="131" t="s">
        <v>3</v>
      </c>
    </row>
    <row r="476" spans="1:10" s="8" customFormat="1">
      <c r="A476" s="133"/>
      <c r="B476" s="10" t="s">
        <v>4</v>
      </c>
      <c r="C476" s="10" t="s">
        <v>5</v>
      </c>
      <c r="D476" s="127"/>
      <c r="E476" s="131"/>
    </row>
    <row r="477" spans="1:10">
      <c r="A477" s="11">
        <v>45029</v>
      </c>
      <c r="B477" s="52" t="s">
        <v>446</v>
      </c>
      <c r="C477" s="25" t="s">
        <v>64</v>
      </c>
      <c r="D477" s="39" t="s">
        <v>449</v>
      </c>
      <c r="E477" s="71">
        <v>7608.8</v>
      </c>
    </row>
    <row r="478" spans="1:10">
      <c r="A478" s="11">
        <v>45029</v>
      </c>
      <c r="B478" s="52" t="s">
        <v>447</v>
      </c>
      <c r="C478" s="25" t="s">
        <v>448</v>
      </c>
      <c r="D478" s="39" t="s">
        <v>450</v>
      </c>
      <c r="E478" s="71">
        <v>391.2</v>
      </c>
    </row>
    <row r="479" spans="1:10" s="1" customFormat="1" ht="16.5" thickBot="1">
      <c r="A479" s="20" t="s">
        <v>6</v>
      </c>
      <c r="B479" s="53"/>
      <c r="C479" s="54"/>
      <c r="D479" s="54"/>
      <c r="E479" s="71">
        <f>SUM(E477:E478)</f>
        <v>8000</v>
      </c>
    </row>
    <row r="480" spans="1:10" ht="17.25" thickTop="1" thickBot="1">
      <c r="A480" s="46"/>
      <c r="B480" s="46"/>
      <c r="C480" s="47"/>
      <c r="D480" s="46"/>
      <c r="E480" s="76"/>
    </row>
    <row r="481" spans="1:6" ht="17.25" thickTop="1" thickBot="1">
      <c r="A481" s="121" t="s">
        <v>192</v>
      </c>
      <c r="B481" s="121"/>
      <c r="C481" s="121"/>
      <c r="D481" s="121"/>
      <c r="E481" s="121"/>
    </row>
    <row r="482" spans="1:6" ht="16.5" thickTop="1">
      <c r="A482" s="132" t="s">
        <v>746</v>
      </c>
      <c r="B482" s="132"/>
      <c r="C482" s="132"/>
      <c r="D482" s="132"/>
      <c r="E482" s="132"/>
    </row>
    <row r="483" spans="1:6" ht="31.5">
      <c r="A483" s="124" t="s">
        <v>193</v>
      </c>
      <c r="B483" s="125"/>
      <c r="C483" s="6" t="s">
        <v>194</v>
      </c>
      <c r="D483" s="7" t="s">
        <v>452</v>
      </c>
      <c r="E483" s="69" t="s">
        <v>45</v>
      </c>
    </row>
    <row r="484" spans="1:6">
      <c r="A484" s="133" t="s">
        <v>0</v>
      </c>
      <c r="B484" s="26" t="s">
        <v>1</v>
      </c>
      <c r="C484" s="27"/>
      <c r="D484" s="126" t="s">
        <v>2</v>
      </c>
      <c r="E484" s="131" t="s">
        <v>3</v>
      </c>
    </row>
    <row r="485" spans="1:6" s="8" customFormat="1">
      <c r="A485" s="133"/>
      <c r="B485" s="10" t="s">
        <v>4</v>
      </c>
      <c r="C485" s="10" t="s">
        <v>5</v>
      </c>
      <c r="D485" s="127"/>
      <c r="E485" s="131"/>
    </row>
    <row r="486" spans="1:6" ht="63">
      <c r="A486" s="11">
        <v>45043</v>
      </c>
      <c r="B486" s="52" t="s">
        <v>718</v>
      </c>
      <c r="C486" s="25" t="s">
        <v>719</v>
      </c>
      <c r="D486" s="39" t="s">
        <v>720</v>
      </c>
      <c r="E486" s="94">
        <v>1843</v>
      </c>
    </row>
    <row r="487" spans="1:6" ht="31.5">
      <c r="A487" s="11">
        <v>45043</v>
      </c>
      <c r="B487" s="52" t="s">
        <v>529</v>
      </c>
      <c r="C487" s="25" t="s">
        <v>132</v>
      </c>
      <c r="D487" s="39" t="s">
        <v>721</v>
      </c>
      <c r="E487" s="94">
        <v>97</v>
      </c>
    </row>
    <row r="488" spans="1:6" ht="31.5">
      <c r="A488" s="11">
        <v>45051</v>
      </c>
      <c r="B488" s="52" t="s">
        <v>725</v>
      </c>
      <c r="C488" s="25" t="s">
        <v>726</v>
      </c>
      <c r="D488" s="39" t="s">
        <v>727</v>
      </c>
      <c r="E488" s="94">
        <v>350</v>
      </c>
      <c r="F488" s="5" t="s">
        <v>745</v>
      </c>
    </row>
    <row r="489" spans="1:6" ht="31.5">
      <c r="A489" s="11">
        <v>45051</v>
      </c>
      <c r="B489" s="52" t="s">
        <v>722</v>
      </c>
      <c r="C489" s="25" t="s">
        <v>723</v>
      </c>
      <c r="D489" s="39" t="s">
        <v>724</v>
      </c>
      <c r="E489" s="94">
        <v>280</v>
      </c>
      <c r="F489" s="5" t="s">
        <v>745</v>
      </c>
    </row>
    <row r="490" spans="1:6">
      <c r="A490" s="11">
        <v>45051</v>
      </c>
      <c r="B490" s="52" t="s">
        <v>728</v>
      </c>
      <c r="C490" s="25" t="s">
        <v>571</v>
      </c>
      <c r="D490" s="39" t="s">
        <v>729</v>
      </c>
      <c r="E490" s="94">
        <v>47.5</v>
      </c>
    </row>
    <row r="491" spans="1:6" ht="31.5">
      <c r="A491" s="11">
        <v>45051</v>
      </c>
      <c r="B491" s="52" t="s">
        <v>529</v>
      </c>
      <c r="C491" s="25" t="s">
        <v>132</v>
      </c>
      <c r="D491" s="39" t="s">
        <v>730</v>
      </c>
      <c r="E491" s="94">
        <v>2.5</v>
      </c>
    </row>
    <row r="492" spans="1:6">
      <c r="A492" s="11">
        <v>45054</v>
      </c>
      <c r="B492" s="52" t="s">
        <v>728</v>
      </c>
      <c r="C492" s="25" t="s">
        <v>571</v>
      </c>
      <c r="D492" s="39" t="s">
        <v>734</v>
      </c>
      <c r="E492" s="94">
        <v>85.5</v>
      </c>
    </row>
    <row r="493" spans="1:6" ht="31.5">
      <c r="A493" s="11">
        <v>45054</v>
      </c>
      <c r="B493" s="52" t="s">
        <v>529</v>
      </c>
      <c r="C493" s="25" t="s">
        <v>571</v>
      </c>
      <c r="D493" s="39" t="s">
        <v>735</v>
      </c>
      <c r="E493" s="94">
        <v>4.5</v>
      </c>
    </row>
    <row r="494" spans="1:6" ht="31.5">
      <c r="A494" s="11">
        <v>45054</v>
      </c>
      <c r="B494" s="52" t="s">
        <v>731</v>
      </c>
      <c r="C494" s="25" t="s">
        <v>732</v>
      </c>
      <c r="D494" s="39" t="s">
        <v>733</v>
      </c>
      <c r="E494" s="94">
        <v>1300</v>
      </c>
      <c r="F494" s="5" t="s">
        <v>745</v>
      </c>
    </row>
    <row r="495" spans="1:6">
      <c r="A495" s="11">
        <v>45058</v>
      </c>
      <c r="B495" s="52" t="s">
        <v>736</v>
      </c>
      <c r="C495" s="25" t="s">
        <v>737</v>
      </c>
      <c r="D495" s="39" t="s">
        <v>738</v>
      </c>
      <c r="E495" s="94">
        <v>269.37</v>
      </c>
    </row>
    <row r="496" spans="1:6" ht="31.5">
      <c r="A496" s="11">
        <v>45069</v>
      </c>
      <c r="B496" s="52" t="s">
        <v>739</v>
      </c>
      <c r="C496" s="25" t="s">
        <v>740</v>
      </c>
      <c r="D496" s="39" t="s">
        <v>741</v>
      </c>
      <c r="E496" s="94">
        <v>500</v>
      </c>
      <c r="F496" s="5" t="s">
        <v>745</v>
      </c>
    </row>
    <row r="497" spans="1:6" ht="31.5">
      <c r="A497" s="11">
        <v>45093</v>
      </c>
      <c r="B497" s="52" t="s">
        <v>742</v>
      </c>
      <c r="C497" s="25" t="s">
        <v>743</v>
      </c>
      <c r="D497" s="39" t="s">
        <v>744</v>
      </c>
      <c r="E497" s="94">
        <v>60</v>
      </c>
      <c r="F497" s="5" t="s">
        <v>745</v>
      </c>
    </row>
    <row r="498" spans="1:6">
      <c r="A498" s="11">
        <v>45156</v>
      </c>
      <c r="B498" s="52" t="s">
        <v>471</v>
      </c>
      <c r="C498" s="8"/>
      <c r="D498" s="39"/>
      <c r="E498" s="94">
        <v>2160.63</v>
      </c>
    </row>
    <row r="499" spans="1:6" s="8" customFormat="1" ht="16.5" thickBot="1">
      <c r="A499" s="20" t="s">
        <v>6</v>
      </c>
      <c r="B499" s="24"/>
      <c r="D499" s="39"/>
      <c r="E499" s="39"/>
    </row>
    <row r="500" spans="1:6" ht="17.25" thickTop="1" thickBot="1">
      <c r="A500" s="46"/>
      <c r="B500" s="46"/>
      <c r="C500" s="47"/>
      <c r="D500" s="39"/>
      <c r="E500" s="63"/>
    </row>
    <row r="501" spans="1:6" ht="17.25" thickTop="1" thickBot="1">
      <c r="A501" s="121" t="s">
        <v>12</v>
      </c>
      <c r="B501" s="121"/>
      <c r="C501" s="121"/>
      <c r="D501" s="121"/>
      <c r="E501" s="121"/>
    </row>
    <row r="502" spans="1:6" ht="16.5" thickTop="1">
      <c r="A502" s="132" t="s">
        <v>717</v>
      </c>
      <c r="B502" s="132"/>
      <c r="C502" s="132"/>
      <c r="D502" s="132"/>
      <c r="E502" s="132"/>
    </row>
    <row r="503" spans="1:6" ht="31.5">
      <c r="A503" s="124" t="s">
        <v>193</v>
      </c>
      <c r="B503" s="125"/>
      <c r="C503" s="6" t="s">
        <v>194</v>
      </c>
      <c r="D503" s="7" t="s">
        <v>452</v>
      </c>
      <c r="E503" s="69" t="s">
        <v>68</v>
      </c>
    </row>
    <row r="504" spans="1:6">
      <c r="A504" s="133" t="s">
        <v>0</v>
      </c>
      <c r="B504" s="26" t="s">
        <v>1</v>
      </c>
      <c r="C504" s="27"/>
      <c r="D504" s="126" t="s">
        <v>2</v>
      </c>
      <c r="E504" s="131" t="s">
        <v>3</v>
      </c>
    </row>
    <row r="505" spans="1:6" s="8" customFormat="1">
      <c r="A505" s="133"/>
      <c r="B505" s="10" t="s">
        <v>4</v>
      </c>
      <c r="C505" s="10" t="s">
        <v>5</v>
      </c>
      <c r="D505" s="127"/>
      <c r="E505" s="131"/>
    </row>
    <row r="506" spans="1:6" ht="15.75" customHeight="1">
      <c r="A506" s="11">
        <v>45057</v>
      </c>
      <c r="B506" s="52" t="s">
        <v>711</v>
      </c>
      <c r="C506" s="25" t="s">
        <v>712</v>
      </c>
      <c r="D506" s="39" t="s">
        <v>713</v>
      </c>
      <c r="E506" s="71">
        <v>230</v>
      </c>
    </row>
    <row r="507" spans="1:6" ht="15.75" customHeight="1">
      <c r="A507" s="11">
        <v>45068</v>
      </c>
      <c r="B507" s="52" t="s">
        <v>714</v>
      </c>
      <c r="C507" s="25" t="s">
        <v>715</v>
      </c>
      <c r="D507" s="39" t="s">
        <v>716</v>
      </c>
      <c r="E507" s="71">
        <v>250</v>
      </c>
    </row>
    <row r="508" spans="1:6" ht="15.75" customHeight="1">
      <c r="A508" s="11">
        <v>45068</v>
      </c>
      <c r="B508" s="52" t="s">
        <v>714</v>
      </c>
      <c r="C508" s="25" t="s">
        <v>715</v>
      </c>
      <c r="D508" s="39" t="s">
        <v>716</v>
      </c>
      <c r="E508" s="71">
        <v>250</v>
      </c>
    </row>
    <row r="509" spans="1:6">
      <c r="A509" s="11">
        <v>45156</v>
      </c>
      <c r="B509" s="24" t="s">
        <v>471</v>
      </c>
      <c r="C509" s="25"/>
      <c r="D509" s="39"/>
      <c r="E509" s="71">
        <v>270</v>
      </c>
    </row>
    <row r="510" spans="1:6" ht="16.5" thickBot="1">
      <c r="A510" s="20" t="s">
        <v>6</v>
      </c>
      <c r="B510" s="24"/>
      <c r="C510" s="25"/>
      <c r="D510" s="39"/>
      <c r="E510" s="77">
        <f>SUM(E506:E509)</f>
        <v>1000</v>
      </c>
    </row>
    <row r="511" spans="1:6" ht="17.25" thickTop="1" thickBot="1">
      <c r="A511" s="46"/>
      <c r="B511" s="46"/>
      <c r="C511" s="47"/>
      <c r="D511" s="46"/>
      <c r="E511" s="76"/>
    </row>
    <row r="512" spans="1:6" ht="17.25" thickTop="1" thickBot="1">
      <c r="A512" s="121" t="s">
        <v>192</v>
      </c>
      <c r="B512" s="121"/>
      <c r="C512" s="121"/>
      <c r="D512" s="121"/>
      <c r="E512" s="121"/>
    </row>
    <row r="513" spans="1:6" ht="16.5" thickTop="1">
      <c r="A513" s="132" t="s">
        <v>558</v>
      </c>
      <c r="B513" s="132"/>
      <c r="C513" s="132"/>
      <c r="D513" s="132"/>
      <c r="E513" s="132"/>
    </row>
    <row r="514" spans="1:6" ht="31.5">
      <c r="A514" s="124" t="s">
        <v>52</v>
      </c>
      <c r="B514" s="125"/>
      <c r="C514" s="6" t="s">
        <v>195</v>
      </c>
      <c r="D514" s="7" t="s">
        <v>452</v>
      </c>
      <c r="E514" s="69" t="s">
        <v>68</v>
      </c>
    </row>
    <row r="515" spans="1:6">
      <c r="A515" s="133" t="s">
        <v>0</v>
      </c>
      <c r="B515" s="26" t="s">
        <v>1</v>
      </c>
      <c r="C515" s="27"/>
      <c r="D515" s="126" t="s">
        <v>2</v>
      </c>
      <c r="E515" s="131" t="s">
        <v>3</v>
      </c>
    </row>
    <row r="516" spans="1:6" s="8" customFormat="1">
      <c r="A516" s="133"/>
      <c r="B516" s="10" t="s">
        <v>4</v>
      </c>
      <c r="C516" s="10" t="s">
        <v>5</v>
      </c>
      <c r="D516" s="127"/>
      <c r="E516" s="131"/>
    </row>
    <row r="517" spans="1:6" ht="15.75" customHeight="1">
      <c r="A517" s="11">
        <v>45041</v>
      </c>
      <c r="B517" s="52" t="s">
        <v>568</v>
      </c>
      <c r="C517" s="25" t="s">
        <v>569</v>
      </c>
      <c r="D517" s="39" t="s">
        <v>595</v>
      </c>
      <c r="E517" s="71">
        <v>1352</v>
      </c>
      <c r="F517" s="5" t="s">
        <v>589</v>
      </c>
    </row>
    <row r="518" spans="1:6" ht="15.75" customHeight="1">
      <c r="A518" s="11">
        <v>45043</v>
      </c>
      <c r="B518" s="52" t="s">
        <v>26</v>
      </c>
      <c r="C518" s="25" t="s">
        <v>122</v>
      </c>
      <c r="D518" s="39" t="s">
        <v>594</v>
      </c>
      <c r="E518" s="71">
        <v>600</v>
      </c>
      <c r="F518" s="5" t="s">
        <v>590</v>
      </c>
    </row>
    <row r="519" spans="1:6" ht="15.75" customHeight="1">
      <c r="A519" s="11">
        <v>45044</v>
      </c>
      <c r="B519" s="52" t="s">
        <v>570</v>
      </c>
      <c r="C519" s="25" t="s">
        <v>571</v>
      </c>
      <c r="D519" s="39" t="s">
        <v>572</v>
      </c>
      <c r="E519" s="71">
        <v>40</v>
      </c>
      <c r="F519" s="5" t="s">
        <v>590</v>
      </c>
    </row>
    <row r="520" spans="1:6" ht="15.75" customHeight="1">
      <c r="A520" s="11">
        <v>45044</v>
      </c>
      <c r="B520" s="52" t="s">
        <v>573</v>
      </c>
      <c r="C520" s="25" t="s">
        <v>574</v>
      </c>
      <c r="D520" s="39" t="s">
        <v>575</v>
      </c>
      <c r="E520" s="71">
        <v>200</v>
      </c>
      <c r="F520" s="5" t="s">
        <v>590</v>
      </c>
    </row>
    <row r="521" spans="1:6" ht="15.75" customHeight="1">
      <c r="A521" s="11">
        <v>45058</v>
      </c>
      <c r="B521" s="52" t="s">
        <v>576</v>
      </c>
      <c r="C521" s="25" t="s">
        <v>577</v>
      </c>
      <c r="D521" s="39" t="s">
        <v>592</v>
      </c>
      <c r="E521" s="71">
        <v>1400</v>
      </c>
      <c r="F521" s="5" t="s">
        <v>589</v>
      </c>
    </row>
    <row r="522" spans="1:6" ht="15.75" customHeight="1">
      <c r="A522" s="11">
        <v>45062</v>
      </c>
      <c r="B522" s="52" t="s">
        <v>39</v>
      </c>
      <c r="C522" s="25" t="s">
        <v>118</v>
      </c>
      <c r="D522" s="39" t="s">
        <v>597</v>
      </c>
      <c r="E522" s="71">
        <v>100</v>
      </c>
      <c r="F522" s="5" t="s">
        <v>590</v>
      </c>
    </row>
    <row r="523" spans="1:6" ht="15.75" customHeight="1">
      <c r="A523" s="11">
        <v>45062</v>
      </c>
      <c r="B523" s="52" t="s">
        <v>578</v>
      </c>
      <c r="C523" s="25" t="s">
        <v>579</v>
      </c>
      <c r="D523" s="39" t="s">
        <v>580</v>
      </c>
      <c r="E523" s="71">
        <v>40</v>
      </c>
      <c r="F523" s="5" t="s">
        <v>591</v>
      </c>
    </row>
    <row r="524" spans="1:6" ht="15.75" customHeight="1">
      <c r="A524" s="11">
        <v>45062</v>
      </c>
      <c r="B524" s="52" t="s">
        <v>26</v>
      </c>
      <c r="C524" s="25" t="s">
        <v>122</v>
      </c>
      <c r="D524" s="39" t="s">
        <v>581</v>
      </c>
      <c r="E524" s="71">
        <v>50</v>
      </c>
      <c r="F524" s="5" t="s">
        <v>590</v>
      </c>
    </row>
    <row r="525" spans="1:6" ht="15.75" customHeight="1">
      <c r="A525" s="11">
        <v>45096</v>
      </c>
      <c r="B525" s="52" t="s">
        <v>582</v>
      </c>
      <c r="C525" s="25" t="s">
        <v>583</v>
      </c>
      <c r="D525" s="39" t="s">
        <v>596</v>
      </c>
      <c r="E525" s="71">
        <v>700</v>
      </c>
      <c r="F525" s="5" t="s">
        <v>590</v>
      </c>
    </row>
    <row r="526" spans="1:6" ht="15.75" customHeight="1">
      <c r="A526" s="60">
        <v>45124</v>
      </c>
      <c r="B526" s="39" t="s">
        <v>593</v>
      </c>
      <c r="C526" s="25" t="s">
        <v>584</v>
      </c>
      <c r="D526" s="39" t="s">
        <v>585</v>
      </c>
      <c r="E526" s="95">
        <v>30</v>
      </c>
      <c r="F526" s="5" t="s">
        <v>589</v>
      </c>
    </row>
    <row r="527" spans="1:6" ht="15.75" customHeight="1">
      <c r="A527" s="60">
        <v>45124</v>
      </c>
      <c r="B527" s="39" t="s">
        <v>593</v>
      </c>
      <c r="C527" s="25" t="s">
        <v>584</v>
      </c>
      <c r="D527" s="39" t="s">
        <v>585</v>
      </c>
      <c r="E527" s="95">
        <v>30</v>
      </c>
      <c r="F527" s="5" t="s">
        <v>589</v>
      </c>
    </row>
    <row r="528" spans="1:6" ht="15.75" customHeight="1">
      <c r="A528" s="60">
        <v>45124</v>
      </c>
      <c r="B528" s="39" t="s">
        <v>593</v>
      </c>
      <c r="C528" s="25" t="s">
        <v>584</v>
      </c>
      <c r="D528" s="39" t="s">
        <v>585</v>
      </c>
      <c r="E528" s="95">
        <v>30</v>
      </c>
      <c r="F528" s="5" t="s">
        <v>589</v>
      </c>
    </row>
    <row r="529" spans="1:6" ht="15.75" customHeight="1">
      <c r="A529" s="60">
        <v>45124</v>
      </c>
      <c r="B529" s="39" t="s">
        <v>586</v>
      </c>
      <c r="C529" s="25" t="s">
        <v>587</v>
      </c>
      <c r="D529" s="39" t="s">
        <v>588</v>
      </c>
      <c r="E529" s="95">
        <v>1600</v>
      </c>
      <c r="F529" s="5" t="s">
        <v>590</v>
      </c>
    </row>
    <row r="530" spans="1:6" ht="15.75" customHeight="1">
      <c r="A530" s="60">
        <v>45126</v>
      </c>
      <c r="B530" s="39" t="s">
        <v>593</v>
      </c>
      <c r="C530" s="25" t="s">
        <v>584</v>
      </c>
      <c r="D530" s="39" t="s">
        <v>585</v>
      </c>
      <c r="E530" s="95">
        <v>30</v>
      </c>
    </row>
    <row r="531" spans="1:6">
      <c r="A531" s="11">
        <v>45135</v>
      </c>
      <c r="B531" s="24" t="s">
        <v>471</v>
      </c>
      <c r="C531" s="25"/>
      <c r="D531" s="39"/>
      <c r="E531" s="71">
        <v>798</v>
      </c>
    </row>
    <row r="532" spans="1:6" ht="16.5" thickBot="1">
      <c r="A532" s="20" t="s">
        <v>6</v>
      </c>
      <c r="B532" s="21"/>
      <c r="C532" s="25"/>
      <c r="D532" s="39"/>
      <c r="E532" s="77">
        <f>SUM(E517:E531)</f>
        <v>7000</v>
      </c>
    </row>
    <row r="533" spans="1:6" ht="17.25" thickTop="1" thickBot="1">
      <c r="A533" s="46"/>
      <c r="B533" s="46"/>
      <c r="C533" s="47"/>
      <c r="D533" s="46"/>
      <c r="E533" s="76"/>
    </row>
    <row r="534" spans="1:6" ht="17.25" thickTop="1" thickBot="1">
      <c r="A534" s="121" t="s">
        <v>192</v>
      </c>
      <c r="B534" s="121"/>
      <c r="C534" s="121"/>
      <c r="D534" s="121"/>
      <c r="E534" s="121"/>
    </row>
    <row r="535" spans="1:6" ht="16.5" thickTop="1">
      <c r="A535" s="132" t="s">
        <v>541</v>
      </c>
      <c r="B535" s="132"/>
      <c r="C535" s="132"/>
      <c r="D535" s="132"/>
      <c r="E535" s="132"/>
    </row>
    <row r="536" spans="1:6" ht="31.5">
      <c r="A536" s="124" t="s">
        <v>196</v>
      </c>
      <c r="B536" s="125"/>
      <c r="C536" s="6" t="s">
        <v>198</v>
      </c>
      <c r="D536" s="7" t="s">
        <v>240</v>
      </c>
      <c r="E536" s="69" t="s">
        <v>68</v>
      </c>
    </row>
    <row r="537" spans="1:6">
      <c r="A537" s="133" t="s">
        <v>0</v>
      </c>
      <c r="B537" s="26" t="s">
        <v>1</v>
      </c>
      <c r="C537" s="27"/>
      <c r="D537" s="126" t="s">
        <v>2</v>
      </c>
      <c r="E537" s="131" t="s">
        <v>3</v>
      </c>
    </row>
    <row r="538" spans="1:6">
      <c r="A538" s="133"/>
      <c r="B538" s="10" t="s">
        <v>4</v>
      </c>
      <c r="C538" s="10" t="s">
        <v>5</v>
      </c>
      <c r="D538" s="127"/>
      <c r="E538" s="131"/>
    </row>
    <row r="539" spans="1:6" s="8" customFormat="1">
      <c r="A539" s="11">
        <v>45272</v>
      </c>
      <c r="B539" s="24" t="s">
        <v>542</v>
      </c>
      <c r="C539" s="25" t="s">
        <v>543</v>
      </c>
      <c r="D539" s="39" t="s">
        <v>544</v>
      </c>
      <c r="E539" s="71">
        <v>2000</v>
      </c>
    </row>
    <row r="540" spans="1:6" ht="16.5" thickBot="1">
      <c r="A540" s="20" t="s">
        <v>6</v>
      </c>
      <c r="B540" s="21"/>
      <c r="C540" s="25"/>
      <c r="D540" s="39"/>
      <c r="E540" s="77">
        <f>SUM(E539)</f>
        <v>2000</v>
      </c>
    </row>
    <row r="541" spans="1:6" ht="17.25" thickTop="1" thickBot="1">
      <c r="A541" s="46"/>
      <c r="B541" s="46"/>
      <c r="C541" s="47"/>
      <c r="D541" s="46"/>
      <c r="E541" s="76"/>
    </row>
    <row r="542" spans="1:6" ht="17.25" thickTop="1" thickBot="1">
      <c r="A542" s="121" t="s">
        <v>12</v>
      </c>
      <c r="B542" s="121"/>
      <c r="C542" s="121"/>
      <c r="D542" s="121"/>
      <c r="E542" s="121"/>
    </row>
    <row r="543" spans="1:6" ht="16.5" thickTop="1">
      <c r="A543" s="132" t="s">
        <v>197</v>
      </c>
      <c r="B543" s="132"/>
      <c r="C543" s="132"/>
      <c r="D543" s="132"/>
      <c r="E543" s="132"/>
    </row>
    <row r="544" spans="1:6" ht="31.5">
      <c r="A544" s="124" t="s">
        <v>199</v>
      </c>
      <c r="B544" s="125"/>
      <c r="C544" s="6" t="s">
        <v>200</v>
      </c>
      <c r="D544" s="7" t="s">
        <v>240</v>
      </c>
      <c r="E544" s="69" t="s">
        <v>45</v>
      </c>
    </row>
    <row r="545" spans="1:5">
      <c r="A545" s="133" t="s">
        <v>0</v>
      </c>
      <c r="B545" s="26" t="s">
        <v>1</v>
      </c>
      <c r="C545" s="27"/>
      <c r="D545" s="126" t="s">
        <v>2</v>
      </c>
      <c r="E545" s="131" t="s">
        <v>3</v>
      </c>
    </row>
    <row r="546" spans="1:5">
      <c r="A546" s="133"/>
      <c r="B546" s="10" t="s">
        <v>4</v>
      </c>
      <c r="C546" s="10" t="s">
        <v>5</v>
      </c>
      <c r="D546" s="127"/>
      <c r="E546" s="131"/>
    </row>
    <row r="547" spans="1:5" s="8" customFormat="1">
      <c r="A547" s="11"/>
      <c r="B547" s="24"/>
      <c r="C547" s="25"/>
      <c r="D547" s="39"/>
      <c r="E547" s="71"/>
    </row>
    <row r="548" spans="1:5" ht="16.5" thickBot="1">
      <c r="A548" s="20" t="s">
        <v>6</v>
      </c>
      <c r="B548" s="21"/>
      <c r="C548" s="25"/>
      <c r="D548" s="39"/>
      <c r="E548" s="77"/>
    </row>
    <row r="549" spans="1:5" ht="17.25" thickTop="1" thickBot="1">
      <c r="A549" s="46"/>
      <c r="B549" s="46"/>
      <c r="C549" s="47"/>
      <c r="D549" s="46"/>
      <c r="E549" s="76"/>
    </row>
    <row r="550" spans="1:5" ht="17.25" thickTop="1" thickBot="1">
      <c r="A550" s="121" t="s">
        <v>12</v>
      </c>
      <c r="B550" s="121"/>
      <c r="C550" s="121"/>
      <c r="D550" s="121"/>
      <c r="E550" s="121"/>
    </row>
    <row r="551" spans="1:5" ht="16.5" thickTop="1">
      <c r="A551" s="132" t="s">
        <v>706</v>
      </c>
      <c r="B551" s="132"/>
      <c r="C551" s="132"/>
      <c r="D551" s="132"/>
      <c r="E551" s="132"/>
    </row>
    <row r="552" spans="1:5" ht="31.5">
      <c r="A552" s="124" t="s">
        <v>201</v>
      </c>
      <c r="B552" s="125"/>
      <c r="C552" s="6" t="s">
        <v>202</v>
      </c>
      <c r="D552" s="7" t="s">
        <v>240</v>
      </c>
      <c r="E552" s="69" t="s">
        <v>68</v>
      </c>
    </row>
    <row r="553" spans="1:5">
      <c r="A553" s="133" t="s">
        <v>0</v>
      </c>
      <c r="B553" s="26" t="s">
        <v>1</v>
      </c>
      <c r="C553" s="27"/>
      <c r="D553" s="126" t="s">
        <v>2</v>
      </c>
      <c r="E553" s="131" t="s">
        <v>3</v>
      </c>
    </row>
    <row r="554" spans="1:5">
      <c r="A554" s="133"/>
      <c r="B554" s="10" t="s">
        <v>4</v>
      </c>
      <c r="C554" s="10" t="s">
        <v>5</v>
      </c>
      <c r="D554" s="127"/>
      <c r="E554" s="131"/>
    </row>
    <row r="555" spans="1:5" s="8" customFormat="1">
      <c r="A555" s="11">
        <v>45057</v>
      </c>
      <c r="B555" s="61" t="s">
        <v>693</v>
      </c>
      <c r="C555" s="25" t="s">
        <v>377</v>
      </c>
      <c r="D555" s="39" t="s">
        <v>694</v>
      </c>
      <c r="E555" s="71">
        <v>293.22000000000003</v>
      </c>
    </row>
    <row r="556" spans="1:5" s="8" customFormat="1">
      <c r="A556" s="11">
        <v>45132</v>
      </c>
      <c r="B556" s="61" t="s">
        <v>695</v>
      </c>
      <c r="C556" s="25" t="s">
        <v>696</v>
      </c>
      <c r="D556" s="39" t="s">
        <v>697</v>
      </c>
      <c r="E556" s="71">
        <v>95</v>
      </c>
    </row>
    <row r="557" spans="1:5" s="8" customFormat="1">
      <c r="A557" s="145">
        <v>45134</v>
      </c>
      <c r="B557" s="148" t="s">
        <v>160</v>
      </c>
      <c r="C557" s="151" t="s">
        <v>101</v>
      </c>
      <c r="D557" s="39" t="s">
        <v>698</v>
      </c>
      <c r="E557" s="71">
        <v>257</v>
      </c>
    </row>
    <row r="558" spans="1:5" s="8" customFormat="1">
      <c r="A558" s="146"/>
      <c r="B558" s="149"/>
      <c r="C558" s="152"/>
      <c r="D558" s="39" t="s">
        <v>699</v>
      </c>
      <c r="E558" s="71"/>
    </row>
    <row r="559" spans="1:5" s="8" customFormat="1">
      <c r="A559" s="146"/>
      <c r="B559" s="149"/>
      <c r="C559" s="152"/>
      <c r="D559" s="39" t="s">
        <v>700</v>
      </c>
      <c r="E559" s="71"/>
    </row>
    <row r="560" spans="1:5" s="8" customFormat="1">
      <c r="A560" s="146"/>
      <c r="B560" s="149"/>
      <c r="C560" s="152"/>
      <c r="D560" s="39" t="s">
        <v>701</v>
      </c>
      <c r="E560" s="71"/>
    </row>
    <row r="561" spans="1:5" s="8" customFormat="1">
      <c r="A561" s="147"/>
      <c r="B561" s="150"/>
      <c r="C561" s="153"/>
      <c r="D561" s="39" t="s">
        <v>702</v>
      </c>
      <c r="E561" s="71"/>
    </row>
    <row r="562" spans="1:5" s="8" customFormat="1">
      <c r="A562" s="11">
        <v>45134</v>
      </c>
      <c r="B562" s="61" t="s">
        <v>703</v>
      </c>
      <c r="C562" s="25" t="s">
        <v>704</v>
      </c>
      <c r="D562" s="39" t="s">
        <v>705</v>
      </c>
      <c r="E562" s="71">
        <v>395.91</v>
      </c>
    </row>
    <row r="563" spans="1:5" s="8" customFormat="1" ht="16.5" thickBot="1">
      <c r="A563" s="20" t="s">
        <v>6</v>
      </c>
      <c r="B563" s="21"/>
      <c r="C563" s="25"/>
      <c r="D563" s="39"/>
      <c r="E563" s="77">
        <f>SUM(E555:E562)</f>
        <v>1041.1300000000001</v>
      </c>
    </row>
    <row r="564" spans="1:5" ht="17.25" thickTop="1" thickBot="1">
      <c r="A564" s="46"/>
      <c r="B564" s="46"/>
      <c r="C564" s="47"/>
      <c r="D564" s="46"/>
      <c r="E564" s="76"/>
    </row>
    <row r="565" spans="1:5" ht="17.25" thickTop="1" thickBot="1">
      <c r="A565" s="121" t="s">
        <v>12</v>
      </c>
      <c r="B565" s="121"/>
      <c r="C565" s="121"/>
      <c r="D565" s="121"/>
      <c r="E565" s="121"/>
    </row>
    <row r="566" spans="1:5" ht="16.5" thickTop="1">
      <c r="A566" s="132" t="s">
        <v>241</v>
      </c>
      <c r="B566" s="132"/>
      <c r="C566" s="132"/>
      <c r="D566" s="132"/>
      <c r="E566" s="132"/>
    </row>
    <row r="567" spans="1:5" ht="31.5">
      <c r="A567" s="124" t="s">
        <v>228</v>
      </c>
      <c r="B567" s="125"/>
      <c r="C567" s="6" t="s">
        <v>229</v>
      </c>
      <c r="D567" s="7" t="s">
        <v>240</v>
      </c>
      <c r="E567" s="69" t="s">
        <v>68</v>
      </c>
    </row>
    <row r="568" spans="1:5">
      <c r="A568" s="133" t="s">
        <v>0</v>
      </c>
      <c r="B568" s="26" t="s">
        <v>1</v>
      </c>
      <c r="C568" s="27"/>
      <c r="D568" s="126" t="s">
        <v>2</v>
      </c>
      <c r="E568" s="131" t="s">
        <v>3</v>
      </c>
    </row>
    <row r="569" spans="1:5">
      <c r="A569" s="133"/>
      <c r="B569" s="10" t="s">
        <v>4</v>
      </c>
      <c r="C569" s="10" t="s">
        <v>5</v>
      </c>
      <c r="D569" s="127"/>
      <c r="E569" s="131"/>
    </row>
    <row r="570" spans="1:5">
      <c r="A570" s="11">
        <v>45054</v>
      </c>
      <c r="B570" s="24" t="s">
        <v>230</v>
      </c>
      <c r="C570" s="25" t="s">
        <v>231</v>
      </c>
      <c r="D570" s="24" t="s">
        <v>232</v>
      </c>
      <c r="E570" s="71">
        <v>200</v>
      </c>
    </row>
    <row r="571" spans="1:5">
      <c r="A571" s="11">
        <v>45051</v>
      </c>
      <c r="B571" s="24" t="s">
        <v>233</v>
      </c>
      <c r="C571" s="25" t="s">
        <v>235</v>
      </c>
      <c r="D571" s="24" t="s">
        <v>237</v>
      </c>
      <c r="E571" s="71">
        <v>190</v>
      </c>
    </row>
    <row r="572" spans="1:5">
      <c r="A572" s="11">
        <v>45051</v>
      </c>
      <c r="B572" s="24" t="s">
        <v>233</v>
      </c>
      <c r="C572" s="25" t="s">
        <v>235</v>
      </c>
      <c r="D572" s="24" t="s">
        <v>238</v>
      </c>
      <c r="E572" s="71">
        <v>290</v>
      </c>
    </row>
    <row r="573" spans="1:5" s="8" customFormat="1">
      <c r="A573" s="11">
        <v>45051</v>
      </c>
      <c r="B573" s="24" t="s">
        <v>234</v>
      </c>
      <c r="C573" s="25" t="s">
        <v>236</v>
      </c>
      <c r="D573" s="24" t="s">
        <v>239</v>
      </c>
      <c r="E573" s="71">
        <v>320</v>
      </c>
    </row>
    <row r="574" spans="1:5" s="1" customFormat="1" ht="16.5" thickBot="1">
      <c r="A574" s="20" t="s">
        <v>6</v>
      </c>
      <c r="B574" s="58"/>
      <c r="C574" s="59"/>
      <c r="D574" s="58"/>
      <c r="E574" s="77">
        <f>SUM(E570:E573)</f>
        <v>1000</v>
      </c>
    </row>
    <row r="575" spans="1:5" ht="17.25" thickTop="1" thickBot="1">
      <c r="A575" s="121"/>
      <c r="B575" s="121"/>
      <c r="C575" s="121"/>
      <c r="D575" s="121"/>
      <c r="E575" s="121"/>
    </row>
    <row r="576" spans="1:5" ht="17.25" thickTop="1" thickBot="1">
      <c r="A576" s="121" t="s">
        <v>12</v>
      </c>
      <c r="B576" s="121"/>
      <c r="C576" s="121"/>
      <c r="D576" s="121"/>
      <c r="E576" s="121"/>
    </row>
    <row r="577" spans="1:5" ht="16.5" thickTop="1">
      <c r="A577" s="132" t="s">
        <v>472</v>
      </c>
      <c r="B577" s="132"/>
      <c r="C577" s="132"/>
      <c r="D577" s="132"/>
      <c r="E577" s="132"/>
    </row>
    <row r="578" spans="1:5" ht="31.5">
      <c r="A578" s="124" t="s">
        <v>203</v>
      </c>
      <c r="B578" s="125"/>
      <c r="C578" s="6" t="s">
        <v>204</v>
      </c>
      <c r="D578" s="7" t="s">
        <v>240</v>
      </c>
      <c r="E578" s="69" t="s">
        <v>68</v>
      </c>
    </row>
    <row r="579" spans="1:5">
      <c r="A579" s="133" t="s">
        <v>0</v>
      </c>
      <c r="B579" s="26" t="s">
        <v>1</v>
      </c>
      <c r="C579" s="27"/>
      <c r="D579" s="126" t="s">
        <v>2</v>
      </c>
      <c r="E579" s="131" t="s">
        <v>3</v>
      </c>
    </row>
    <row r="580" spans="1:5">
      <c r="A580" s="133"/>
      <c r="B580" s="10" t="s">
        <v>4</v>
      </c>
      <c r="C580" s="10" t="s">
        <v>5</v>
      </c>
      <c r="D580" s="127"/>
      <c r="E580" s="131"/>
    </row>
    <row r="581" spans="1:5" s="8" customFormat="1">
      <c r="A581" s="11">
        <v>45051</v>
      </c>
      <c r="B581" s="24" t="s">
        <v>506</v>
      </c>
      <c r="C581" s="25" t="s">
        <v>507</v>
      </c>
      <c r="D581" s="24" t="s">
        <v>508</v>
      </c>
      <c r="E581" s="71">
        <v>680.4</v>
      </c>
    </row>
    <row r="582" spans="1:5" s="8" customFormat="1">
      <c r="A582" s="11">
        <v>45054</v>
      </c>
      <c r="B582" s="24" t="s">
        <v>509</v>
      </c>
      <c r="C582" s="25" t="s">
        <v>510</v>
      </c>
      <c r="D582" s="24" t="s">
        <v>508</v>
      </c>
      <c r="E582" s="71">
        <v>2869.61</v>
      </c>
    </row>
    <row r="583" spans="1:5" s="8" customFormat="1">
      <c r="A583" s="11">
        <v>45061</v>
      </c>
      <c r="B583" s="24" t="s">
        <v>509</v>
      </c>
      <c r="C583" s="25" t="s">
        <v>510</v>
      </c>
      <c r="D583" s="24" t="s">
        <v>508</v>
      </c>
      <c r="E583" s="71">
        <v>1505.16</v>
      </c>
    </row>
    <row r="584" spans="1:5" s="8" customFormat="1">
      <c r="A584" s="11">
        <v>45061</v>
      </c>
      <c r="B584" s="24" t="s">
        <v>511</v>
      </c>
      <c r="C584" s="25" t="s">
        <v>370</v>
      </c>
      <c r="D584" s="24" t="s">
        <v>508</v>
      </c>
      <c r="E584" s="71">
        <v>234.74</v>
      </c>
    </row>
    <row r="585" spans="1:5" s="8" customFormat="1">
      <c r="A585" s="11">
        <v>45063</v>
      </c>
      <c r="B585" s="24" t="s">
        <v>509</v>
      </c>
      <c r="C585" s="25" t="s">
        <v>510</v>
      </c>
      <c r="D585" s="24" t="s">
        <v>508</v>
      </c>
      <c r="E585" s="71">
        <v>1215.95</v>
      </c>
    </row>
    <row r="586" spans="1:5" s="8" customFormat="1">
      <c r="A586" s="11">
        <v>45063</v>
      </c>
      <c r="B586" s="24" t="s">
        <v>512</v>
      </c>
      <c r="C586" s="25" t="s">
        <v>513</v>
      </c>
      <c r="D586" s="24" t="s">
        <v>508</v>
      </c>
      <c r="E586" s="71">
        <v>790</v>
      </c>
    </row>
    <row r="587" spans="1:5" s="8" customFormat="1">
      <c r="A587" s="11">
        <v>45068</v>
      </c>
      <c r="B587" s="24" t="s">
        <v>514</v>
      </c>
      <c r="C587" s="25" t="s">
        <v>515</v>
      </c>
      <c r="D587" s="24" t="s">
        <v>516</v>
      </c>
      <c r="E587" s="71">
        <v>121</v>
      </c>
    </row>
    <row r="588" spans="1:5" s="8" customFormat="1">
      <c r="A588" s="11">
        <v>45075</v>
      </c>
      <c r="B588" s="24" t="s">
        <v>509</v>
      </c>
      <c r="C588" s="25" t="s">
        <v>510</v>
      </c>
      <c r="D588" s="24" t="s">
        <v>508</v>
      </c>
      <c r="E588" s="71">
        <v>579.71</v>
      </c>
    </row>
    <row r="589" spans="1:5">
      <c r="A589" s="11">
        <v>45105</v>
      </c>
      <c r="B589" s="24" t="s">
        <v>471</v>
      </c>
      <c r="C589" s="25"/>
      <c r="D589" s="39"/>
      <c r="E589" s="71">
        <v>3.43</v>
      </c>
    </row>
    <row r="590" spans="1:5" ht="16.5" thickBot="1">
      <c r="A590" s="20" t="s">
        <v>6</v>
      </c>
      <c r="B590" s="24"/>
      <c r="C590" s="25"/>
      <c r="D590" s="39"/>
      <c r="E590" s="71">
        <f>SUM(E581:E589)</f>
        <v>8000</v>
      </c>
    </row>
    <row r="591" spans="1:5" ht="17.25" thickTop="1" thickBot="1">
      <c r="A591" s="46"/>
      <c r="B591" s="46"/>
      <c r="C591" s="47"/>
      <c r="D591" s="46"/>
      <c r="E591" s="76"/>
    </row>
    <row r="592" spans="1:5" ht="17.25" thickTop="1" thickBot="1">
      <c r="A592" s="121" t="s">
        <v>192</v>
      </c>
      <c r="B592" s="121"/>
      <c r="C592" s="121"/>
      <c r="D592" s="121"/>
      <c r="E592" s="121"/>
    </row>
    <row r="593" spans="1:5" ht="16.5" thickTop="1">
      <c r="A593" s="132" t="s">
        <v>708</v>
      </c>
      <c r="B593" s="132"/>
      <c r="C593" s="132"/>
      <c r="D593" s="132"/>
      <c r="E593" s="132"/>
    </row>
    <row r="594" spans="1:5" ht="31.5">
      <c r="A594" s="124" t="s">
        <v>205</v>
      </c>
      <c r="B594" s="125"/>
      <c r="C594" s="6" t="s">
        <v>206</v>
      </c>
      <c r="D594" s="7" t="s">
        <v>184</v>
      </c>
      <c r="E594" s="69" t="s">
        <v>45</v>
      </c>
    </row>
    <row r="595" spans="1:5">
      <c r="A595" s="133" t="s">
        <v>0</v>
      </c>
      <c r="B595" s="26" t="s">
        <v>1</v>
      </c>
      <c r="C595" s="27"/>
      <c r="D595" s="126" t="s">
        <v>2</v>
      </c>
      <c r="E595" s="131" t="s">
        <v>3</v>
      </c>
    </row>
    <row r="596" spans="1:5">
      <c r="A596" s="133"/>
      <c r="B596" s="10" t="s">
        <v>4</v>
      </c>
      <c r="C596" s="10" t="s">
        <v>5</v>
      </c>
      <c r="D596" s="127"/>
      <c r="E596" s="131"/>
    </row>
    <row r="597" spans="1:5" s="8" customFormat="1">
      <c r="A597" s="11">
        <v>45064</v>
      </c>
      <c r="B597" s="24" t="s">
        <v>707</v>
      </c>
      <c r="C597" s="25" t="s">
        <v>551</v>
      </c>
      <c r="D597" s="24" t="s">
        <v>709</v>
      </c>
      <c r="E597" s="71">
        <v>1640</v>
      </c>
    </row>
    <row r="598" spans="1:5" s="8" customFormat="1" ht="16.5" thickBot="1">
      <c r="A598" s="11"/>
      <c r="B598" s="24"/>
      <c r="C598" s="25"/>
      <c r="D598" s="39"/>
      <c r="E598" s="71"/>
    </row>
    <row r="599" spans="1:5" ht="17.25" thickTop="1" thickBot="1">
      <c r="A599" s="46"/>
      <c r="B599" s="46"/>
      <c r="C599" s="47"/>
      <c r="D599" s="46"/>
      <c r="E599" s="76"/>
    </row>
    <row r="600" spans="1:5" ht="17.25" thickTop="1" thickBot="1">
      <c r="A600" s="121" t="s">
        <v>12</v>
      </c>
      <c r="B600" s="121"/>
      <c r="C600" s="121"/>
      <c r="D600" s="121"/>
      <c r="E600" s="121"/>
    </row>
    <row r="601" spans="1:5" ht="16.5" thickTop="1">
      <c r="A601" s="132" t="s">
        <v>85</v>
      </c>
      <c r="B601" s="132"/>
      <c r="C601" s="132"/>
      <c r="D601" s="132"/>
      <c r="E601" s="132"/>
    </row>
    <row r="602" spans="1:5" ht="31.5">
      <c r="A602" s="124" t="s">
        <v>86</v>
      </c>
      <c r="B602" s="125"/>
      <c r="C602" s="6" t="s">
        <v>87</v>
      </c>
      <c r="D602" s="7" t="s">
        <v>96</v>
      </c>
      <c r="E602" s="96" t="s">
        <v>45</v>
      </c>
    </row>
    <row r="603" spans="1:5">
      <c r="A603" s="133" t="s">
        <v>0</v>
      </c>
      <c r="B603" s="26" t="s">
        <v>1</v>
      </c>
      <c r="C603" s="27"/>
      <c r="D603" s="130" t="s">
        <v>2</v>
      </c>
      <c r="E603" s="131" t="s">
        <v>3</v>
      </c>
    </row>
    <row r="604" spans="1:5">
      <c r="A604" s="133"/>
      <c r="B604" s="10" t="s">
        <v>4</v>
      </c>
      <c r="C604" s="10" t="s">
        <v>5</v>
      </c>
      <c r="D604" s="130"/>
      <c r="E604" s="131"/>
    </row>
    <row r="605" spans="1:5">
      <c r="A605" s="89">
        <v>45051</v>
      </c>
      <c r="B605" s="90" t="s">
        <v>506</v>
      </c>
      <c r="C605" s="91" t="s">
        <v>507</v>
      </c>
      <c r="D605" s="97" t="s">
        <v>508</v>
      </c>
      <c r="E605" s="71">
        <v>680.4</v>
      </c>
    </row>
    <row r="606" spans="1:5">
      <c r="A606" s="89">
        <v>45054</v>
      </c>
      <c r="B606" s="90" t="s">
        <v>509</v>
      </c>
      <c r="C606" s="91" t="s">
        <v>510</v>
      </c>
      <c r="D606" s="97" t="s">
        <v>508</v>
      </c>
      <c r="E606" s="71">
        <v>2869.61</v>
      </c>
    </row>
    <row r="607" spans="1:5">
      <c r="A607" s="89">
        <v>45061</v>
      </c>
      <c r="B607" s="90" t="s">
        <v>509</v>
      </c>
      <c r="C607" s="91" t="s">
        <v>510</v>
      </c>
      <c r="D607" s="97" t="s">
        <v>508</v>
      </c>
      <c r="E607" s="71">
        <v>1505.16</v>
      </c>
    </row>
    <row r="608" spans="1:5">
      <c r="A608" s="89">
        <v>45061</v>
      </c>
      <c r="B608" s="90" t="s">
        <v>511</v>
      </c>
      <c r="C608" s="91" t="s">
        <v>370</v>
      </c>
      <c r="D608" s="97" t="s">
        <v>508</v>
      </c>
      <c r="E608" s="71">
        <v>234.74</v>
      </c>
    </row>
    <row r="609" spans="1:5">
      <c r="A609" s="89">
        <v>45063</v>
      </c>
      <c r="B609" s="90" t="s">
        <v>509</v>
      </c>
      <c r="C609" s="91" t="s">
        <v>510</v>
      </c>
      <c r="D609" s="97" t="s">
        <v>508</v>
      </c>
      <c r="E609" s="71">
        <v>1215.95</v>
      </c>
    </row>
    <row r="610" spans="1:5">
      <c r="A610" s="89">
        <v>45063</v>
      </c>
      <c r="B610" s="90" t="s">
        <v>512</v>
      </c>
      <c r="C610" s="91" t="s">
        <v>513</v>
      </c>
      <c r="D610" s="97" t="s">
        <v>508</v>
      </c>
      <c r="E610" s="71">
        <v>790</v>
      </c>
    </row>
    <row r="611" spans="1:5">
      <c r="A611" s="89">
        <v>45068</v>
      </c>
      <c r="B611" s="90" t="s">
        <v>514</v>
      </c>
      <c r="C611" s="91" t="s">
        <v>515</v>
      </c>
      <c r="D611" s="97" t="s">
        <v>516</v>
      </c>
      <c r="E611" s="71">
        <v>121</v>
      </c>
    </row>
    <row r="612" spans="1:5">
      <c r="A612" s="89">
        <v>45075</v>
      </c>
      <c r="B612" s="90" t="s">
        <v>509</v>
      </c>
      <c r="C612" s="91" t="s">
        <v>510</v>
      </c>
      <c r="D612" s="97" t="s">
        <v>508</v>
      </c>
      <c r="E612" s="71">
        <v>579.71</v>
      </c>
    </row>
    <row r="613" spans="1:5">
      <c r="A613" s="89">
        <v>45105</v>
      </c>
      <c r="B613" s="137" t="s">
        <v>471</v>
      </c>
      <c r="C613" s="138"/>
      <c r="D613" s="139"/>
      <c r="E613" s="71">
        <v>3.43</v>
      </c>
    </row>
    <row r="614" spans="1:5" s="1" customFormat="1" ht="16.5" thickBot="1">
      <c r="A614" s="134" t="s">
        <v>6</v>
      </c>
      <c r="B614" s="135"/>
      <c r="C614" s="135"/>
      <c r="D614" s="136"/>
      <c r="E614" s="77">
        <f>8000</f>
        <v>8000</v>
      </c>
    </row>
    <row r="615" spans="1:5" ht="17.25" thickTop="1" thickBot="1">
      <c r="A615" s="46"/>
      <c r="B615" s="46"/>
      <c r="C615" s="47"/>
      <c r="D615" s="46"/>
      <c r="E615" s="76"/>
    </row>
    <row r="616" spans="1:5" ht="17.25" thickTop="1" thickBot="1">
      <c r="A616" s="121" t="s">
        <v>12</v>
      </c>
      <c r="B616" s="121"/>
      <c r="C616" s="121"/>
      <c r="D616" s="121"/>
      <c r="E616" s="121"/>
    </row>
    <row r="617" spans="1:5" ht="16.5" thickTop="1">
      <c r="A617" s="132" t="s">
        <v>457</v>
      </c>
      <c r="B617" s="132"/>
      <c r="C617" s="132"/>
      <c r="D617" s="132"/>
      <c r="E617" s="132"/>
    </row>
    <row r="618" spans="1:5" ht="31.5">
      <c r="A618" s="124" t="s">
        <v>455</v>
      </c>
      <c r="B618" s="125"/>
      <c r="C618" s="6" t="s">
        <v>456</v>
      </c>
      <c r="D618" s="7" t="s">
        <v>240</v>
      </c>
      <c r="E618" s="96" t="s">
        <v>45</v>
      </c>
    </row>
    <row r="619" spans="1:5">
      <c r="A619" s="133" t="s">
        <v>0</v>
      </c>
      <c r="B619" s="26" t="s">
        <v>1</v>
      </c>
      <c r="C619" s="27"/>
      <c r="D619" s="130" t="s">
        <v>2</v>
      </c>
      <c r="E619" s="131" t="s">
        <v>3</v>
      </c>
    </row>
    <row r="620" spans="1:5">
      <c r="A620" s="133"/>
      <c r="B620" s="10" t="s">
        <v>4</v>
      </c>
      <c r="C620" s="10" t="s">
        <v>5</v>
      </c>
      <c r="D620" s="130"/>
      <c r="E620" s="131"/>
    </row>
    <row r="621" spans="1:5">
      <c r="A621" s="11"/>
      <c r="B621" s="24"/>
      <c r="C621" s="25"/>
      <c r="D621" s="39"/>
      <c r="E621" s="71"/>
    </row>
    <row r="622" spans="1:5">
      <c r="A622" s="11"/>
      <c r="B622" s="24"/>
      <c r="C622" s="25"/>
      <c r="D622" s="39"/>
      <c r="E622" s="71"/>
    </row>
    <row r="623" spans="1:5" ht="16.5" thickBot="1">
      <c r="A623" s="118"/>
      <c r="B623" s="119"/>
      <c r="C623" s="119"/>
      <c r="D623" s="120"/>
      <c r="E623" s="71"/>
    </row>
    <row r="624" spans="1:5" ht="17.25" thickTop="1" thickBot="1">
      <c r="A624" s="121"/>
      <c r="B624" s="121"/>
      <c r="C624" s="121"/>
      <c r="D624" s="121"/>
      <c r="E624" s="121"/>
    </row>
    <row r="625" spans="1:5" ht="17.25" thickTop="1" thickBot="1">
      <c r="A625" s="121" t="s">
        <v>192</v>
      </c>
      <c r="B625" s="121"/>
      <c r="C625" s="121"/>
      <c r="D625" s="121"/>
      <c r="E625" s="121"/>
    </row>
    <row r="626" spans="1:5" ht="16.5" thickTop="1">
      <c r="A626" s="132" t="s">
        <v>548</v>
      </c>
      <c r="B626" s="132"/>
      <c r="C626" s="132"/>
      <c r="D626" s="132"/>
      <c r="E626" s="132"/>
    </row>
    <row r="627" spans="1:5" ht="31.5">
      <c r="A627" s="124" t="s">
        <v>61</v>
      </c>
      <c r="B627" s="125"/>
      <c r="C627" s="6" t="s">
        <v>458</v>
      </c>
      <c r="D627" s="7" t="s">
        <v>469</v>
      </c>
      <c r="E627" s="96" t="s">
        <v>68</v>
      </c>
    </row>
    <row r="628" spans="1:5">
      <c r="A628" s="133" t="s">
        <v>0</v>
      </c>
      <c r="B628" s="26" t="s">
        <v>1</v>
      </c>
      <c r="C628" s="27"/>
      <c r="D628" s="130" t="s">
        <v>2</v>
      </c>
      <c r="E628" s="131" t="s">
        <v>3</v>
      </c>
    </row>
    <row r="629" spans="1:5">
      <c r="A629" s="133"/>
      <c r="B629" s="10" t="s">
        <v>4</v>
      </c>
      <c r="C629" s="10" t="s">
        <v>5</v>
      </c>
      <c r="D629" s="130"/>
      <c r="E629" s="131"/>
    </row>
    <row r="630" spans="1:5">
      <c r="A630" s="11">
        <v>45058</v>
      </c>
      <c r="B630" s="24" t="s">
        <v>128</v>
      </c>
      <c r="C630" s="25" t="s">
        <v>64</v>
      </c>
      <c r="D630" s="39" t="s">
        <v>546</v>
      </c>
      <c r="E630" s="71">
        <v>7606.4</v>
      </c>
    </row>
    <row r="631" spans="1:5">
      <c r="A631" s="11">
        <v>45071</v>
      </c>
      <c r="B631" s="24" t="s">
        <v>545</v>
      </c>
      <c r="C631" s="25"/>
      <c r="D631" s="39" t="s">
        <v>547</v>
      </c>
      <c r="E631" s="71">
        <v>393.6</v>
      </c>
    </row>
    <row r="632" spans="1:5" s="1" customFormat="1" ht="16.5" thickBot="1">
      <c r="A632" s="134" t="s">
        <v>6</v>
      </c>
      <c r="B632" s="135"/>
      <c r="C632" s="135"/>
      <c r="D632" s="136"/>
      <c r="E632" s="77">
        <f>SUM(E630:E631)</f>
        <v>8000</v>
      </c>
    </row>
    <row r="633" spans="1:5" ht="17.25" thickTop="1" thickBot="1">
      <c r="A633" s="121" t="s">
        <v>12</v>
      </c>
      <c r="B633" s="121"/>
      <c r="C633" s="121"/>
      <c r="D633" s="121"/>
      <c r="E633" s="121"/>
    </row>
    <row r="634" spans="1:5" ht="16.5" thickTop="1">
      <c r="A634" s="132" t="s">
        <v>461</v>
      </c>
      <c r="B634" s="132"/>
      <c r="C634" s="132"/>
      <c r="D634" s="132"/>
      <c r="E634" s="132"/>
    </row>
    <row r="635" spans="1:5" ht="31.5">
      <c r="A635" s="124" t="s">
        <v>459</v>
      </c>
      <c r="B635" s="125"/>
      <c r="C635" s="6" t="s">
        <v>460</v>
      </c>
      <c r="D635" s="7" t="s">
        <v>467</v>
      </c>
      <c r="E635" s="96" t="s">
        <v>45</v>
      </c>
    </row>
    <row r="636" spans="1:5">
      <c r="A636" s="133" t="s">
        <v>0</v>
      </c>
      <c r="B636" s="26" t="s">
        <v>1</v>
      </c>
      <c r="C636" s="27"/>
      <c r="D636" s="130" t="s">
        <v>2</v>
      </c>
      <c r="E636" s="131" t="s">
        <v>3</v>
      </c>
    </row>
    <row r="637" spans="1:5">
      <c r="A637" s="133"/>
      <c r="B637" s="10" t="s">
        <v>4</v>
      </c>
      <c r="C637" s="10" t="s">
        <v>5</v>
      </c>
      <c r="D637" s="130"/>
      <c r="E637" s="131"/>
    </row>
    <row r="638" spans="1:5">
      <c r="A638" s="11"/>
      <c r="B638" s="24"/>
      <c r="C638" s="25"/>
      <c r="D638" s="39"/>
      <c r="E638" s="71"/>
    </row>
    <row r="639" spans="1:5">
      <c r="A639" s="11"/>
      <c r="B639" s="24"/>
      <c r="C639" s="25"/>
      <c r="D639" s="39"/>
      <c r="E639" s="71"/>
    </row>
    <row r="640" spans="1:5" ht="16.5" thickBot="1">
      <c r="A640" s="118" t="s">
        <v>6</v>
      </c>
      <c r="B640" s="119"/>
      <c r="C640" s="119"/>
      <c r="D640" s="120"/>
      <c r="E640" s="71"/>
    </row>
    <row r="641" spans="1:5" ht="17.25" thickTop="1" thickBot="1">
      <c r="A641" s="121" t="s">
        <v>192</v>
      </c>
      <c r="B641" s="121"/>
      <c r="C641" s="121"/>
      <c r="D641" s="121"/>
      <c r="E641" s="121"/>
    </row>
    <row r="642" spans="1:5" ht="16.5" thickTop="1">
      <c r="A642" s="132" t="s">
        <v>461</v>
      </c>
      <c r="B642" s="132"/>
      <c r="C642" s="132"/>
      <c r="D642" s="132"/>
      <c r="E642" s="132"/>
    </row>
    <row r="643" spans="1:5" ht="31.5">
      <c r="A643" s="124" t="s">
        <v>459</v>
      </c>
      <c r="B643" s="125"/>
      <c r="C643" s="6" t="s">
        <v>460</v>
      </c>
      <c r="D643" s="7" t="s">
        <v>467</v>
      </c>
      <c r="E643" s="96" t="s">
        <v>45</v>
      </c>
    </row>
    <row r="644" spans="1:5">
      <c r="A644" s="133" t="s">
        <v>0</v>
      </c>
      <c r="B644" s="26" t="s">
        <v>1</v>
      </c>
      <c r="C644" s="27"/>
      <c r="D644" s="130" t="s">
        <v>2</v>
      </c>
      <c r="E644" s="131" t="s">
        <v>3</v>
      </c>
    </row>
    <row r="645" spans="1:5">
      <c r="A645" s="133"/>
      <c r="B645" s="10" t="s">
        <v>4</v>
      </c>
      <c r="C645" s="10" t="s">
        <v>5</v>
      </c>
      <c r="D645" s="130"/>
      <c r="E645" s="131"/>
    </row>
    <row r="646" spans="1:5">
      <c r="A646" s="11"/>
      <c r="B646" s="24"/>
      <c r="C646" s="25"/>
      <c r="D646" s="39"/>
      <c r="E646" s="71"/>
    </row>
    <row r="647" spans="1:5">
      <c r="A647" s="11"/>
      <c r="B647" s="24"/>
      <c r="C647" s="25"/>
      <c r="D647" s="39"/>
      <c r="E647" s="71"/>
    </row>
    <row r="648" spans="1:5" ht="16.5" thickBot="1">
      <c r="A648" s="118" t="s">
        <v>6</v>
      </c>
      <c r="B648" s="119"/>
      <c r="C648" s="119"/>
      <c r="D648" s="120"/>
      <c r="E648" s="71"/>
    </row>
    <row r="649" spans="1:5" ht="17.25" thickTop="1" thickBot="1">
      <c r="A649" s="121" t="s">
        <v>12</v>
      </c>
      <c r="B649" s="121"/>
      <c r="C649" s="121"/>
      <c r="D649" s="121"/>
      <c r="E649" s="121"/>
    </row>
    <row r="650" spans="1:5" ht="16.5" thickTop="1">
      <c r="A650" s="132" t="s">
        <v>557</v>
      </c>
      <c r="B650" s="132"/>
      <c r="C650" s="132"/>
      <c r="D650" s="132"/>
      <c r="E650" s="132"/>
    </row>
    <row r="651" spans="1:5" ht="31.5">
      <c r="A651" s="124" t="s">
        <v>462</v>
      </c>
      <c r="B651" s="125"/>
      <c r="C651" s="6" t="s">
        <v>463</v>
      </c>
      <c r="D651" s="7" t="s">
        <v>468</v>
      </c>
      <c r="E651" s="96" t="s">
        <v>45</v>
      </c>
    </row>
    <row r="652" spans="1:5">
      <c r="A652" s="133" t="s">
        <v>0</v>
      </c>
      <c r="B652" s="26" t="s">
        <v>1</v>
      </c>
      <c r="C652" s="27"/>
      <c r="D652" s="130" t="s">
        <v>2</v>
      </c>
      <c r="E652" s="131" t="s">
        <v>3</v>
      </c>
    </row>
    <row r="653" spans="1:5">
      <c r="A653" s="133"/>
      <c r="B653" s="10" t="s">
        <v>4</v>
      </c>
      <c r="C653" s="10" t="s">
        <v>5</v>
      </c>
      <c r="D653" s="130"/>
      <c r="E653" s="131"/>
    </row>
    <row r="654" spans="1:5">
      <c r="A654" s="11"/>
      <c r="B654" s="24"/>
      <c r="C654" s="25"/>
      <c r="D654" s="39"/>
      <c r="E654" s="71"/>
    </row>
    <row r="655" spans="1:5">
      <c r="A655" s="118" t="s">
        <v>6</v>
      </c>
      <c r="B655" s="119"/>
      <c r="C655" s="119"/>
      <c r="D655" s="120"/>
      <c r="E655" s="71"/>
    </row>
    <row r="656" spans="1:5" ht="16.5" thickBot="1">
      <c r="E656" s="71"/>
    </row>
    <row r="657" spans="1:5" ht="17.25" thickTop="1" thickBot="1">
      <c r="A657" s="121" t="s">
        <v>192</v>
      </c>
      <c r="B657" s="121"/>
      <c r="C657" s="121"/>
      <c r="D657" s="121"/>
      <c r="E657" s="121"/>
    </row>
    <row r="658" spans="1:5" ht="16.5" thickTop="1">
      <c r="A658" s="132" t="s">
        <v>557</v>
      </c>
      <c r="B658" s="132"/>
      <c r="C658" s="132"/>
      <c r="D658" s="132"/>
      <c r="E658" s="132"/>
    </row>
    <row r="659" spans="1:5" ht="31.5">
      <c r="A659" s="124" t="s">
        <v>462</v>
      </c>
      <c r="B659" s="125"/>
      <c r="C659" s="6" t="s">
        <v>463</v>
      </c>
      <c r="D659" s="7" t="s">
        <v>468</v>
      </c>
      <c r="E659" s="96" t="s">
        <v>45</v>
      </c>
    </row>
    <row r="660" spans="1:5">
      <c r="A660" s="133" t="s">
        <v>0</v>
      </c>
      <c r="B660" s="26" t="s">
        <v>1</v>
      </c>
      <c r="C660" s="27"/>
      <c r="D660" s="130" t="s">
        <v>2</v>
      </c>
      <c r="E660" s="131" t="s">
        <v>3</v>
      </c>
    </row>
    <row r="661" spans="1:5">
      <c r="A661" s="133"/>
      <c r="B661" s="10" t="s">
        <v>4</v>
      </c>
      <c r="C661" s="10" t="s">
        <v>5</v>
      </c>
      <c r="D661" s="130"/>
      <c r="E661" s="131"/>
    </row>
    <row r="662" spans="1:5">
      <c r="A662" s="7"/>
      <c r="B662" s="7"/>
      <c r="C662" s="7"/>
      <c r="D662" s="22"/>
      <c r="E662" s="98"/>
    </row>
    <row r="663" spans="1:5">
      <c r="A663" s="7"/>
      <c r="B663" s="7"/>
      <c r="C663" s="7"/>
      <c r="D663" s="22"/>
      <c r="E663" s="98"/>
    </row>
    <row r="664" spans="1:5">
      <c r="A664" s="11"/>
      <c r="B664" s="24"/>
      <c r="C664" s="25"/>
      <c r="D664" s="39"/>
      <c r="E664" s="94"/>
    </row>
    <row r="665" spans="1:5" ht="16.5" thickBot="1">
      <c r="A665" s="118" t="s">
        <v>6</v>
      </c>
      <c r="B665" s="119"/>
      <c r="C665" s="119"/>
      <c r="D665" s="120"/>
      <c r="E665" s="71"/>
    </row>
    <row r="666" spans="1:5" ht="17.25" thickTop="1" thickBot="1">
      <c r="A666" s="121"/>
      <c r="B666" s="121"/>
      <c r="C666" s="121"/>
      <c r="D666" s="121"/>
      <c r="E666" s="121"/>
    </row>
    <row r="667" spans="1:5" ht="17.25" thickTop="1" thickBot="1">
      <c r="A667" s="121" t="s">
        <v>192</v>
      </c>
      <c r="B667" s="121"/>
      <c r="C667" s="121"/>
      <c r="D667" s="121"/>
      <c r="E667" s="121"/>
    </row>
    <row r="668" spans="1:5" ht="16.5" thickTop="1">
      <c r="A668" s="132" t="s">
        <v>466</v>
      </c>
      <c r="B668" s="132"/>
      <c r="C668" s="132"/>
      <c r="D668" s="132"/>
      <c r="E668" s="132"/>
    </row>
    <row r="669" spans="1:5" ht="31.5">
      <c r="A669" s="141" t="s">
        <v>464</v>
      </c>
      <c r="B669" s="141"/>
      <c r="C669" s="6" t="s">
        <v>465</v>
      </c>
      <c r="D669" s="7" t="s">
        <v>468</v>
      </c>
      <c r="E669" s="96" t="s">
        <v>45</v>
      </c>
    </row>
    <row r="670" spans="1:5">
      <c r="A670" s="133" t="s">
        <v>0</v>
      </c>
      <c r="B670" s="10" t="s">
        <v>1</v>
      </c>
      <c r="C670" s="10"/>
      <c r="D670" s="130" t="s">
        <v>2</v>
      </c>
      <c r="E670" s="131" t="s">
        <v>3</v>
      </c>
    </row>
    <row r="671" spans="1:5">
      <c r="A671" s="133"/>
      <c r="B671" s="10" t="s">
        <v>4</v>
      </c>
      <c r="C671" s="10" t="s">
        <v>5</v>
      </c>
      <c r="D671" s="130"/>
      <c r="E671" s="131"/>
    </row>
    <row r="672" spans="1:5">
      <c r="A672" s="11"/>
      <c r="B672" s="24"/>
      <c r="C672" s="25"/>
      <c r="D672" s="39"/>
      <c r="E672" s="71"/>
    </row>
    <row r="673" spans="1:6">
      <c r="A673" s="155" t="s">
        <v>6</v>
      </c>
      <c r="B673" s="155"/>
      <c r="C673" s="155"/>
      <c r="D673" s="155"/>
      <c r="E673" s="71"/>
    </row>
    <row r="674" spans="1:6" ht="16.5" thickBot="1">
      <c r="A674" s="11"/>
      <c r="B674" s="24"/>
      <c r="C674" s="25"/>
      <c r="D674" s="39"/>
      <c r="E674" s="71"/>
    </row>
    <row r="675" spans="1:6" ht="17.25" thickTop="1" thickBot="1">
      <c r="A675" s="121" t="s">
        <v>12</v>
      </c>
      <c r="B675" s="121"/>
      <c r="C675" s="121"/>
      <c r="D675" s="121"/>
      <c r="E675" s="121"/>
    </row>
    <row r="676" spans="1:6" ht="16.5" thickTop="1">
      <c r="A676" s="132" t="s">
        <v>539</v>
      </c>
      <c r="B676" s="132"/>
      <c r="C676" s="132"/>
      <c r="D676" s="132"/>
      <c r="E676" s="132"/>
    </row>
    <row r="677" spans="1:6" ht="31.5">
      <c r="A677" s="124" t="s">
        <v>43</v>
      </c>
      <c r="B677" s="125"/>
      <c r="C677" s="6" t="s">
        <v>44</v>
      </c>
      <c r="D677" s="7" t="s">
        <v>467</v>
      </c>
      <c r="E677" s="96" t="s">
        <v>68</v>
      </c>
    </row>
    <row r="678" spans="1:6">
      <c r="A678" s="133" t="s">
        <v>0</v>
      </c>
      <c r="B678" s="26" t="s">
        <v>1</v>
      </c>
      <c r="C678" s="27"/>
      <c r="D678" s="130" t="s">
        <v>2</v>
      </c>
      <c r="E678" s="131" t="s">
        <v>3</v>
      </c>
    </row>
    <row r="679" spans="1:6">
      <c r="A679" s="133"/>
      <c r="B679" s="10" t="s">
        <v>4</v>
      </c>
      <c r="C679" s="10" t="s">
        <v>5</v>
      </c>
      <c r="D679" s="130"/>
      <c r="E679" s="131"/>
    </row>
    <row r="680" spans="1:6">
      <c r="A680" s="99">
        <v>45069</v>
      </c>
      <c r="B680" s="100" t="s">
        <v>518</v>
      </c>
      <c r="C680" s="100" t="s">
        <v>519</v>
      </c>
      <c r="D680" s="100" t="s">
        <v>520</v>
      </c>
      <c r="E680" s="71">
        <v>210</v>
      </c>
    </row>
    <row r="681" spans="1:6">
      <c r="A681" s="99">
        <v>45077</v>
      </c>
      <c r="B681" s="100" t="s">
        <v>518</v>
      </c>
      <c r="C681" s="100" t="s">
        <v>519</v>
      </c>
      <c r="D681" s="100" t="s">
        <v>521</v>
      </c>
      <c r="E681" s="71">
        <v>1044</v>
      </c>
    </row>
    <row r="682" spans="1:6">
      <c r="A682" s="99">
        <v>45077</v>
      </c>
      <c r="B682" s="100" t="s">
        <v>522</v>
      </c>
      <c r="C682" s="100" t="s">
        <v>523</v>
      </c>
      <c r="D682" s="100" t="s">
        <v>524</v>
      </c>
      <c r="E682" s="71">
        <v>1250</v>
      </c>
    </row>
    <row r="683" spans="1:6">
      <c r="A683" s="99">
        <v>45077</v>
      </c>
      <c r="B683" s="100" t="s">
        <v>522</v>
      </c>
      <c r="C683" s="100" t="s">
        <v>523</v>
      </c>
      <c r="D683" s="100" t="s">
        <v>524</v>
      </c>
      <c r="E683" s="71">
        <v>400</v>
      </c>
      <c r="F683" s="57"/>
    </row>
    <row r="684" spans="1:6">
      <c r="A684" s="99">
        <v>45105</v>
      </c>
      <c r="B684" s="100" t="s">
        <v>471</v>
      </c>
      <c r="C684" s="100"/>
      <c r="D684" s="100"/>
      <c r="E684" s="70">
        <v>5096</v>
      </c>
      <c r="F684" s="56"/>
    </row>
    <row r="685" spans="1:6" s="1" customFormat="1">
      <c r="A685" s="154" t="s">
        <v>6</v>
      </c>
      <c r="B685" s="154"/>
      <c r="C685" s="154"/>
      <c r="D685" s="154"/>
      <c r="E685" s="77">
        <f>SUM(E680:E684)</f>
        <v>8000</v>
      </c>
      <c r="F685" s="55"/>
    </row>
    <row r="686" spans="1:6" s="1" customFormat="1" ht="16.5" thickBot="1">
      <c r="A686" s="64"/>
      <c r="B686" s="64"/>
      <c r="C686" s="64"/>
      <c r="D686" s="64"/>
      <c r="E686" s="92"/>
      <c r="F686" s="55"/>
    </row>
    <row r="687" spans="1:6" ht="17.25" thickTop="1" thickBot="1">
      <c r="A687" s="121" t="s">
        <v>192</v>
      </c>
      <c r="B687" s="121"/>
      <c r="C687" s="121"/>
      <c r="D687" s="121"/>
      <c r="E687" s="121"/>
      <c r="F687" s="56"/>
    </row>
    <row r="688" spans="1:6" ht="16.5" thickTop="1">
      <c r="A688" s="132" t="s">
        <v>540</v>
      </c>
      <c r="B688" s="132"/>
      <c r="C688" s="132"/>
      <c r="D688" s="132"/>
      <c r="E688" s="132"/>
      <c r="F688" s="57"/>
    </row>
    <row r="689" spans="1:6" ht="31.5">
      <c r="A689" s="124" t="s">
        <v>43</v>
      </c>
      <c r="B689" s="125"/>
      <c r="C689" s="6" t="s">
        <v>44</v>
      </c>
      <c r="D689" s="7" t="s">
        <v>467</v>
      </c>
      <c r="E689" s="96" t="s">
        <v>68</v>
      </c>
      <c r="F689" s="56"/>
    </row>
    <row r="690" spans="1:6">
      <c r="A690" s="133" t="s">
        <v>0</v>
      </c>
      <c r="B690" s="26" t="s">
        <v>1</v>
      </c>
      <c r="C690" s="27"/>
      <c r="D690" s="130" t="s">
        <v>2</v>
      </c>
      <c r="E690" s="131" t="s">
        <v>3</v>
      </c>
    </row>
    <row r="691" spans="1:6">
      <c r="A691" s="133"/>
      <c r="B691" s="10" t="s">
        <v>4</v>
      </c>
      <c r="C691" s="10" t="s">
        <v>5</v>
      </c>
      <c r="D691" s="130"/>
      <c r="E691" s="131"/>
    </row>
    <row r="692" spans="1:6">
      <c r="A692" s="101">
        <v>45082</v>
      </c>
      <c r="B692" s="100" t="s">
        <v>525</v>
      </c>
      <c r="C692" s="100" t="s">
        <v>294</v>
      </c>
      <c r="D692" s="100" t="s">
        <v>550</v>
      </c>
      <c r="E692" s="71">
        <v>338</v>
      </c>
    </row>
    <row r="693" spans="1:6">
      <c r="A693" s="101">
        <v>45082</v>
      </c>
      <c r="B693" s="100" t="s">
        <v>526</v>
      </c>
      <c r="C693" s="100" t="s">
        <v>527</v>
      </c>
      <c r="D693" s="100" t="s">
        <v>528</v>
      </c>
      <c r="E693" s="71">
        <v>872.46</v>
      </c>
    </row>
    <row r="694" spans="1:6">
      <c r="A694" s="101">
        <v>45098</v>
      </c>
      <c r="B694" s="100" t="s">
        <v>529</v>
      </c>
      <c r="C694" s="100" t="s">
        <v>132</v>
      </c>
      <c r="D694" s="100" t="s">
        <v>530</v>
      </c>
      <c r="E694" s="71">
        <v>27.54</v>
      </c>
    </row>
    <row r="695" spans="1:6">
      <c r="A695" s="101">
        <v>45089</v>
      </c>
      <c r="B695" s="100" t="s">
        <v>531</v>
      </c>
      <c r="C695" s="100" t="s">
        <v>532</v>
      </c>
      <c r="D695" s="100" t="s">
        <v>533</v>
      </c>
      <c r="E695" s="71">
        <v>908.2</v>
      </c>
    </row>
    <row r="696" spans="1:6">
      <c r="A696" s="101">
        <v>45098</v>
      </c>
      <c r="B696" s="100" t="s">
        <v>529</v>
      </c>
      <c r="C696" s="100" t="s">
        <v>132</v>
      </c>
      <c r="D696" s="100" t="s">
        <v>534</v>
      </c>
      <c r="E696" s="71">
        <v>41.8</v>
      </c>
    </row>
    <row r="697" spans="1:6">
      <c r="A697" s="101">
        <v>45100</v>
      </c>
      <c r="B697" s="100" t="s">
        <v>535</v>
      </c>
      <c r="C697" s="100" t="s">
        <v>536</v>
      </c>
      <c r="D697" s="100" t="s">
        <v>537</v>
      </c>
      <c r="E697" s="71">
        <v>940.8</v>
      </c>
    </row>
    <row r="698" spans="1:6">
      <c r="A698" s="101">
        <v>45104</v>
      </c>
      <c r="B698" s="100" t="s">
        <v>529</v>
      </c>
      <c r="C698" s="100" t="s">
        <v>132</v>
      </c>
      <c r="D698" s="100" t="s">
        <v>538</v>
      </c>
      <c r="E698" s="71">
        <v>19.2</v>
      </c>
    </row>
    <row r="699" spans="1:6">
      <c r="A699" s="89">
        <v>45105</v>
      </c>
      <c r="B699" s="102" t="s">
        <v>471</v>
      </c>
      <c r="C699" s="103"/>
      <c r="D699" s="104"/>
      <c r="E699" s="71">
        <v>4852</v>
      </c>
    </row>
    <row r="700" spans="1:6" s="1" customFormat="1" ht="16.5" thickBot="1">
      <c r="A700" s="134" t="s">
        <v>6</v>
      </c>
      <c r="B700" s="135"/>
      <c r="C700" s="135"/>
      <c r="D700" s="136"/>
      <c r="E700" s="77">
        <f>SUM(E692:E699)</f>
        <v>8000</v>
      </c>
      <c r="F700" s="55"/>
    </row>
    <row r="701" spans="1:6" ht="17.25" thickTop="1" thickBot="1">
      <c r="A701" s="46"/>
      <c r="B701" s="46"/>
      <c r="C701" s="47"/>
      <c r="D701" s="46"/>
      <c r="E701" s="76"/>
    </row>
    <row r="702" spans="1:6" ht="17.25" thickTop="1" thickBot="1">
      <c r="A702" s="122" t="s">
        <v>13</v>
      </c>
      <c r="B702" s="122"/>
      <c r="C702" s="122"/>
      <c r="D702" s="122"/>
      <c r="E702" s="122"/>
    </row>
    <row r="703" spans="1:6" s="44" customFormat="1" ht="16.5" thickTop="1">
      <c r="A703" s="123" t="s">
        <v>559</v>
      </c>
      <c r="B703" s="123"/>
      <c r="C703" s="123"/>
      <c r="D703" s="123"/>
      <c r="E703" s="123"/>
    </row>
    <row r="704" spans="1:6" ht="31.5">
      <c r="A704" s="124" t="s">
        <v>81</v>
      </c>
      <c r="B704" s="125"/>
      <c r="C704" s="6" t="s">
        <v>82</v>
      </c>
      <c r="D704" s="7" t="s">
        <v>560</v>
      </c>
      <c r="E704" s="69" t="s">
        <v>45</v>
      </c>
    </row>
    <row r="705" spans="1:9">
      <c r="A705" s="126" t="s">
        <v>0</v>
      </c>
      <c r="B705" s="26" t="s">
        <v>1</v>
      </c>
      <c r="C705" s="27"/>
      <c r="D705" s="126" t="s">
        <v>2</v>
      </c>
      <c r="E705" s="128" t="s">
        <v>3</v>
      </c>
    </row>
    <row r="706" spans="1:9">
      <c r="A706" s="127"/>
      <c r="B706" s="10" t="s">
        <v>4</v>
      </c>
      <c r="C706" s="10" t="s">
        <v>5</v>
      </c>
      <c r="D706" s="127"/>
      <c r="E706" s="129"/>
    </row>
    <row r="707" spans="1:9">
      <c r="A707" s="11"/>
      <c r="B707" s="24"/>
      <c r="C707" s="25"/>
      <c r="D707" s="24"/>
      <c r="E707" s="71"/>
      <c r="F707" s="1"/>
      <c r="G707" s="1"/>
      <c r="H707" s="1"/>
      <c r="I707" s="1"/>
    </row>
    <row r="708" spans="1:9">
      <c r="A708" s="11"/>
      <c r="B708" s="24"/>
      <c r="C708" s="25"/>
      <c r="D708" s="24"/>
      <c r="E708" s="71"/>
      <c r="F708" s="1"/>
      <c r="G708" s="1"/>
      <c r="H708" s="1"/>
      <c r="I708" s="1"/>
    </row>
    <row r="709" spans="1:9">
      <c r="A709" s="11"/>
      <c r="B709" s="24"/>
      <c r="C709" s="25"/>
      <c r="D709" s="24"/>
      <c r="E709" s="71"/>
      <c r="F709" s="1"/>
      <c r="G709" s="1"/>
      <c r="H709" s="1"/>
      <c r="I709" s="1"/>
    </row>
    <row r="710" spans="1:9" ht="16.5" thickBot="1">
      <c r="A710" s="49" t="s">
        <v>6</v>
      </c>
      <c r="B710" s="50"/>
      <c r="C710" s="51"/>
      <c r="D710" s="40"/>
      <c r="E710" s="71">
        <f>SUM(E707:E709)</f>
        <v>0</v>
      </c>
    </row>
    <row r="711" spans="1:9" ht="17.25" thickTop="1" thickBot="1">
      <c r="A711" s="46"/>
      <c r="B711" s="46"/>
      <c r="C711" s="47"/>
      <c r="D711" s="46"/>
      <c r="E711" s="76"/>
    </row>
    <row r="712" spans="1:9" ht="17.25" thickTop="1" thickBot="1">
      <c r="A712" s="122" t="s">
        <v>12</v>
      </c>
      <c r="B712" s="122"/>
      <c r="C712" s="122"/>
      <c r="D712" s="122"/>
      <c r="E712" s="122"/>
    </row>
    <row r="713" spans="1:9" s="44" customFormat="1" ht="16.5" thickTop="1">
      <c r="A713" s="123" t="s">
        <v>559</v>
      </c>
      <c r="B713" s="123"/>
      <c r="C713" s="123"/>
      <c r="D713" s="123"/>
      <c r="E713" s="123"/>
    </row>
    <row r="714" spans="1:9" ht="31.5">
      <c r="A714" s="124" t="s">
        <v>81</v>
      </c>
      <c r="B714" s="125"/>
      <c r="C714" s="6" t="s">
        <v>82</v>
      </c>
      <c r="D714" s="7" t="s">
        <v>560</v>
      </c>
      <c r="E714" s="69" t="s">
        <v>45</v>
      </c>
    </row>
    <row r="715" spans="1:9">
      <c r="A715" s="126" t="s">
        <v>0</v>
      </c>
      <c r="B715" s="26" t="s">
        <v>1</v>
      </c>
      <c r="C715" s="27"/>
      <c r="D715" s="126" t="s">
        <v>2</v>
      </c>
      <c r="E715" s="128" t="s">
        <v>3</v>
      </c>
    </row>
    <row r="716" spans="1:9">
      <c r="A716" s="127"/>
      <c r="B716" s="10" t="s">
        <v>4</v>
      </c>
      <c r="C716" s="10" t="s">
        <v>5</v>
      </c>
      <c r="D716" s="127"/>
      <c r="E716" s="129"/>
    </row>
    <row r="717" spans="1:9">
      <c r="A717" s="11"/>
      <c r="B717" s="24"/>
      <c r="C717" s="25"/>
      <c r="D717" s="24"/>
      <c r="E717" s="71"/>
      <c r="F717" s="1"/>
      <c r="G717" s="1"/>
      <c r="H717" s="1"/>
      <c r="I717" s="1"/>
    </row>
    <row r="718" spans="1:9">
      <c r="A718" s="11"/>
      <c r="B718" s="24"/>
      <c r="C718" s="25"/>
      <c r="D718" s="24"/>
      <c r="E718" s="71"/>
      <c r="F718" s="1"/>
      <c r="G718" s="1"/>
      <c r="H718" s="1"/>
      <c r="I718" s="1"/>
    </row>
    <row r="719" spans="1:9">
      <c r="A719" s="11"/>
      <c r="B719" s="24"/>
      <c r="C719" s="25"/>
      <c r="D719" s="24"/>
      <c r="E719" s="71"/>
      <c r="F719" s="1"/>
      <c r="G719" s="1"/>
      <c r="H719" s="1"/>
      <c r="I719" s="1"/>
    </row>
    <row r="720" spans="1:9" ht="16.5" thickBot="1">
      <c r="A720" s="20" t="s">
        <v>6</v>
      </c>
      <c r="B720" s="24"/>
      <c r="C720" s="25"/>
      <c r="D720" s="39"/>
      <c r="E720" s="71">
        <f>SUM(E717:E719)</f>
        <v>0</v>
      </c>
    </row>
    <row r="721" spans="1:9" ht="17.25" thickTop="1" thickBot="1">
      <c r="A721" s="46"/>
      <c r="B721" s="46"/>
      <c r="C721" s="47"/>
      <c r="D721" s="46"/>
      <c r="E721" s="76"/>
    </row>
    <row r="722" spans="1:9" ht="17.25" thickTop="1" thickBot="1">
      <c r="A722" s="122" t="s">
        <v>13</v>
      </c>
      <c r="B722" s="122"/>
      <c r="C722" s="122"/>
      <c r="D722" s="122"/>
      <c r="E722" s="122"/>
    </row>
    <row r="723" spans="1:9" s="44" customFormat="1" ht="16.5" thickTop="1">
      <c r="A723" s="123" t="s">
        <v>561</v>
      </c>
      <c r="B723" s="123"/>
      <c r="C723" s="123"/>
      <c r="D723" s="123"/>
      <c r="E723" s="123"/>
    </row>
    <row r="724" spans="1:9" ht="31.5">
      <c r="A724" s="124" t="s">
        <v>563</v>
      </c>
      <c r="B724" s="125"/>
      <c r="C724" s="6" t="s">
        <v>564</v>
      </c>
      <c r="D724" s="7" t="s">
        <v>549</v>
      </c>
      <c r="E724" s="69" t="s">
        <v>45</v>
      </c>
    </row>
    <row r="725" spans="1:9">
      <c r="A725" s="126" t="s">
        <v>0</v>
      </c>
      <c r="B725" s="26" t="s">
        <v>1</v>
      </c>
      <c r="C725" s="27"/>
      <c r="D725" s="126" t="s">
        <v>2</v>
      </c>
      <c r="E725" s="128" t="s">
        <v>3</v>
      </c>
    </row>
    <row r="726" spans="1:9">
      <c r="A726" s="127"/>
      <c r="B726" s="10" t="s">
        <v>4</v>
      </c>
      <c r="C726" s="10" t="s">
        <v>5</v>
      </c>
      <c r="D726" s="127"/>
      <c r="E726" s="129"/>
    </row>
    <row r="727" spans="1:9">
      <c r="A727" s="11"/>
      <c r="B727" s="24"/>
      <c r="C727" s="25"/>
      <c r="D727" s="24"/>
      <c r="E727" s="71"/>
      <c r="F727" s="1"/>
      <c r="G727" s="1"/>
      <c r="H727" s="1"/>
      <c r="I727" s="1"/>
    </row>
    <row r="728" spans="1:9">
      <c r="A728" s="11"/>
      <c r="B728" s="24"/>
      <c r="C728" s="25"/>
      <c r="D728" s="24"/>
      <c r="E728" s="71"/>
      <c r="F728" s="1"/>
      <c r="G728" s="1"/>
      <c r="H728" s="1"/>
      <c r="I728" s="1"/>
    </row>
    <row r="729" spans="1:9">
      <c r="A729" s="11"/>
      <c r="B729" s="24"/>
      <c r="C729" s="25"/>
      <c r="D729" s="24"/>
      <c r="E729" s="71"/>
      <c r="F729" s="1"/>
      <c r="G729" s="1"/>
      <c r="H729" s="1"/>
      <c r="I729" s="1"/>
    </row>
    <row r="730" spans="1:9" ht="16.5" thickBot="1">
      <c r="A730" s="49" t="s">
        <v>6</v>
      </c>
      <c r="B730" s="50"/>
      <c r="C730" s="51"/>
      <c r="D730" s="40"/>
      <c r="E730" s="71">
        <f>SUM(E727:E729)</f>
        <v>0</v>
      </c>
    </row>
    <row r="731" spans="1:9" ht="17.25" thickTop="1" thickBot="1">
      <c r="A731" s="46"/>
      <c r="B731" s="46"/>
      <c r="C731" s="47"/>
      <c r="D731" s="46"/>
      <c r="E731" s="76"/>
    </row>
    <row r="732" spans="1:9" ht="17.25" thickTop="1" thickBot="1">
      <c r="A732" s="122" t="s">
        <v>13</v>
      </c>
      <c r="B732" s="122"/>
      <c r="C732" s="122"/>
      <c r="D732" s="122"/>
      <c r="E732" s="122"/>
    </row>
    <row r="733" spans="1:9" s="44" customFormat="1" ht="16.5" thickTop="1">
      <c r="A733" s="123" t="s">
        <v>562</v>
      </c>
      <c r="B733" s="123"/>
      <c r="C733" s="123"/>
      <c r="D733" s="123"/>
      <c r="E733" s="123"/>
    </row>
    <row r="734" spans="1:9" ht="31.5">
      <c r="A734" s="124" t="s">
        <v>565</v>
      </c>
      <c r="B734" s="125"/>
      <c r="C734" s="6" t="s">
        <v>566</v>
      </c>
      <c r="D734" s="7" t="s">
        <v>567</v>
      </c>
      <c r="E734" s="69" t="s">
        <v>45</v>
      </c>
    </row>
    <row r="735" spans="1:9">
      <c r="A735" s="126" t="s">
        <v>0</v>
      </c>
      <c r="B735" s="26" t="s">
        <v>1</v>
      </c>
      <c r="C735" s="27"/>
      <c r="D735" s="126" t="s">
        <v>2</v>
      </c>
      <c r="E735" s="128" t="s">
        <v>3</v>
      </c>
    </row>
    <row r="736" spans="1:9">
      <c r="A736" s="127"/>
      <c r="B736" s="10" t="s">
        <v>4</v>
      </c>
      <c r="C736" s="10" t="s">
        <v>5</v>
      </c>
      <c r="D736" s="127"/>
      <c r="E736" s="129"/>
    </row>
    <row r="737" spans="1:9">
      <c r="A737" s="11"/>
      <c r="B737" s="24"/>
      <c r="C737" s="25"/>
      <c r="D737" s="24"/>
      <c r="E737" s="71"/>
      <c r="F737" s="1"/>
      <c r="G737" s="1"/>
      <c r="H737" s="1"/>
      <c r="I737" s="1"/>
    </row>
    <row r="738" spans="1:9">
      <c r="A738" s="11"/>
      <c r="B738" s="24"/>
      <c r="C738" s="25"/>
      <c r="D738" s="24"/>
      <c r="E738" s="71"/>
      <c r="F738" s="1"/>
      <c r="G738" s="1"/>
      <c r="H738" s="1"/>
      <c r="I738" s="1"/>
    </row>
    <row r="739" spans="1:9">
      <c r="A739" s="11"/>
      <c r="B739" s="24"/>
      <c r="C739" s="25"/>
      <c r="D739" s="24"/>
      <c r="E739" s="71"/>
      <c r="F739" s="1"/>
      <c r="G739" s="1"/>
      <c r="H739" s="1"/>
      <c r="I739" s="1"/>
    </row>
    <row r="740" spans="1:9">
      <c r="A740" s="20" t="s">
        <v>6</v>
      </c>
      <c r="B740" s="24"/>
      <c r="C740" s="25"/>
      <c r="D740" s="24"/>
      <c r="E740" s="71">
        <f>SUM(E737:E739)</f>
        <v>0</v>
      </c>
    </row>
    <row r="741" spans="1:9" ht="16.5" thickBot="1">
      <c r="A741" s="115"/>
      <c r="B741" s="115"/>
      <c r="C741" s="116"/>
      <c r="D741" s="115"/>
      <c r="E741" s="117"/>
    </row>
    <row r="742" spans="1:9" ht="17.25" thickTop="1" thickBot="1">
      <c r="A742" s="122" t="s">
        <v>12</v>
      </c>
      <c r="B742" s="122"/>
      <c r="C742" s="122"/>
      <c r="D742" s="122"/>
      <c r="E742" s="122"/>
    </row>
    <row r="743" spans="1:9" s="44" customFormat="1" ht="16.5" thickTop="1">
      <c r="A743" s="123" t="s">
        <v>562</v>
      </c>
      <c r="B743" s="123"/>
      <c r="C743" s="123"/>
      <c r="D743" s="123"/>
      <c r="E743" s="123"/>
    </row>
    <row r="744" spans="1:9" ht="31.5">
      <c r="A744" s="124" t="s">
        <v>565</v>
      </c>
      <c r="B744" s="125"/>
      <c r="C744" s="6" t="s">
        <v>566</v>
      </c>
      <c r="D744" s="7" t="s">
        <v>567</v>
      </c>
      <c r="E744" s="69" t="s">
        <v>45</v>
      </c>
    </row>
    <row r="745" spans="1:9">
      <c r="A745" s="126" t="s">
        <v>0</v>
      </c>
      <c r="B745" s="26" t="s">
        <v>1</v>
      </c>
      <c r="C745" s="27"/>
      <c r="D745" s="126" t="s">
        <v>2</v>
      </c>
      <c r="E745" s="128" t="s">
        <v>3</v>
      </c>
    </row>
    <row r="746" spans="1:9">
      <c r="A746" s="127"/>
      <c r="B746" s="10" t="s">
        <v>4</v>
      </c>
      <c r="C746" s="10" t="s">
        <v>5</v>
      </c>
      <c r="D746" s="127"/>
      <c r="E746" s="129"/>
    </row>
    <row r="747" spans="1:9">
      <c r="A747" s="11"/>
      <c r="B747" s="24"/>
      <c r="C747" s="25"/>
      <c r="D747" s="24"/>
      <c r="E747" s="71"/>
      <c r="F747" s="1"/>
      <c r="G747" s="1"/>
      <c r="H747" s="1"/>
      <c r="I747" s="1"/>
    </row>
    <row r="748" spans="1:9">
      <c r="A748" s="11"/>
      <c r="B748" s="24"/>
      <c r="C748" s="25"/>
      <c r="D748" s="24"/>
      <c r="E748" s="71"/>
      <c r="F748" s="1"/>
      <c r="G748" s="1"/>
      <c r="H748" s="1"/>
      <c r="I748" s="1"/>
    </row>
    <row r="749" spans="1:9">
      <c r="A749" s="11"/>
      <c r="B749" s="24"/>
      <c r="C749" s="25"/>
      <c r="D749" s="24"/>
      <c r="E749" s="71"/>
      <c r="F749" s="1"/>
      <c r="G749" s="1"/>
      <c r="H749" s="1"/>
      <c r="I749" s="1"/>
    </row>
    <row r="750" spans="1:9">
      <c r="A750" s="11"/>
      <c r="B750" s="24"/>
      <c r="C750" s="25"/>
      <c r="D750" s="24"/>
      <c r="E750" s="71"/>
      <c r="F750" s="1"/>
      <c r="G750" s="1"/>
      <c r="H750" s="1"/>
      <c r="I750" s="1"/>
    </row>
    <row r="751" spans="1:9" ht="16.5" thickBot="1">
      <c r="A751" s="20" t="s">
        <v>6</v>
      </c>
      <c r="B751" s="24"/>
      <c r="C751" s="25"/>
      <c r="D751" s="39"/>
      <c r="E751" s="71">
        <f>SUM(E747:E750)</f>
        <v>0</v>
      </c>
    </row>
    <row r="752" spans="1:9" ht="17.25" thickTop="1" thickBot="1">
      <c r="A752" s="42"/>
      <c r="B752" s="42"/>
      <c r="C752" s="43"/>
      <c r="D752" s="42"/>
      <c r="E752" s="75"/>
    </row>
    <row r="753" spans="1:9" ht="17.25" thickTop="1" thickBot="1">
      <c r="A753" s="122" t="s">
        <v>12</v>
      </c>
      <c r="B753" s="122"/>
      <c r="C753" s="122"/>
      <c r="D753" s="122"/>
      <c r="E753" s="122"/>
    </row>
    <row r="754" spans="1:9" s="44" customFormat="1" ht="16.5" thickTop="1">
      <c r="A754" s="123" t="s">
        <v>751</v>
      </c>
      <c r="B754" s="123"/>
      <c r="C754" s="123"/>
      <c r="D754" s="123"/>
      <c r="E754" s="123"/>
    </row>
    <row r="755" spans="1:9" ht="31.5">
      <c r="A755" s="124" t="s">
        <v>748</v>
      </c>
      <c r="B755" s="125"/>
      <c r="C755" s="6" t="s">
        <v>749</v>
      </c>
      <c r="D755" s="7" t="s">
        <v>750</v>
      </c>
      <c r="E755" s="69" t="s">
        <v>45</v>
      </c>
    </row>
    <row r="756" spans="1:9">
      <c r="A756" s="126" t="s">
        <v>0</v>
      </c>
      <c r="B756" s="26" t="s">
        <v>1</v>
      </c>
      <c r="C756" s="27"/>
      <c r="D756" s="126" t="s">
        <v>2</v>
      </c>
      <c r="E756" s="128" t="s">
        <v>3</v>
      </c>
    </row>
    <row r="757" spans="1:9">
      <c r="A757" s="127"/>
      <c r="B757" s="10" t="s">
        <v>4</v>
      </c>
      <c r="C757" s="10" t="s">
        <v>5</v>
      </c>
      <c r="D757" s="127"/>
      <c r="E757" s="129"/>
    </row>
    <row r="758" spans="1:9">
      <c r="A758" s="11"/>
      <c r="B758" s="24"/>
      <c r="C758" s="25"/>
      <c r="D758" s="24"/>
      <c r="E758" s="71"/>
      <c r="F758" s="1"/>
      <c r="G758" s="1"/>
      <c r="H758" s="1"/>
      <c r="I758" s="1"/>
    </row>
    <row r="759" spans="1:9">
      <c r="A759" s="11"/>
      <c r="B759" s="24"/>
      <c r="C759" s="25"/>
      <c r="D759" s="24"/>
      <c r="E759" s="71"/>
      <c r="F759" s="1"/>
      <c r="G759" s="1"/>
      <c r="H759" s="1"/>
      <c r="I759" s="1"/>
    </row>
    <row r="760" spans="1:9">
      <c r="A760" s="11"/>
      <c r="B760" s="24"/>
      <c r="C760" s="25"/>
      <c r="D760" s="24"/>
      <c r="E760" s="71"/>
      <c r="F760" s="1"/>
      <c r="G760" s="1"/>
      <c r="H760" s="1"/>
      <c r="I760" s="1"/>
    </row>
    <row r="761" spans="1:9">
      <c r="A761" s="11"/>
      <c r="B761" s="24"/>
      <c r="C761" s="25"/>
      <c r="D761" s="24"/>
      <c r="E761" s="71"/>
      <c r="F761" s="1"/>
      <c r="G761" s="1"/>
      <c r="H761" s="1"/>
      <c r="I761" s="1"/>
    </row>
    <row r="762" spans="1:9">
      <c r="A762" s="20" t="s">
        <v>6</v>
      </c>
      <c r="B762" s="24"/>
      <c r="C762" s="25"/>
      <c r="D762" s="39"/>
      <c r="E762" s="71">
        <f>SUM(E758:E761)</f>
        <v>0</v>
      </c>
    </row>
    <row r="763" spans="1:9" ht="16.5" thickBot="1">
      <c r="A763" s="62"/>
      <c r="B763" s="40"/>
      <c r="C763" s="51"/>
      <c r="D763" s="5"/>
      <c r="E763" s="105"/>
    </row>
    <row r="764" spans="1:9" ht="17.25" thickTop="1" thickBot="1">
      <c r="A764" s="122" t="s">
        <v>13</v>
      </c>
      <c r="B764" s="122"/>
      <c r="C764" s="122"/>
      <c r="D764" s="122"/>
      <c r="E764" s="122"/>
    </row>
    <row r="765" spans="1:9" s="44" customFormat="1" ht="16.5" customHeight="1" thickTop="1">
      <c r="A765" s="123" t="s">
        <v>751</v>
      </c>
      <c r="B765" s="123"/>
      <c r="C765" s="123"/>
      <c r="D765" s="123"/>
      <c r="E765" s="123"/>
    </row>
    <row r="766" spans="1:9" ht="31.5">
      <c r="A766" s="124" t="s">
        <v>748</v>
      </c>
      <c r="B766" s="125"/>
      <c r="C766" s="6" t="s">
        <v>749</v>
      </c>
      <c r="D766" s="7" t="s">
        <v>750</v>
      </c>
      <c r="E766" s="69" t="s">
        <v>45</v>
      </c>
    </row>
    <row r="767" spans="1:9">
      <c r="A767" s="126" t="s">
        <v>0</v>
      </c>
      <c r="B767" s="26" t="s">
        <v>1</v>
      </c>
      <c r="C767" s="27"/>
      <c r="D767" s="126" t="s">
        <v>2</v>
      </c>
      <c r="E767" s="128" t="s">
        <v>3</v>
      </c>
    </row>
    <row r="768" spans="1:9">
      <c r="A768" s="127"/>
      <c r="B768" s="10" t="s">
        <v>4</v>
      </c>
      <c r="C768" s="10" t="s">
        <v>5</v>
      </c>
      <c r="D768" s="127"/>
      <c r="E768" s="129"/>
    </row>
    <row r="769" spans="1:9">
      <c r="A769" s="11"/>
      <c r="B769" s="24"/>
      <c r="C769" s="25"/>
      <c r="D769" s="24"/>
      <c r="E769" s="71"/>
      <c r="F769" s="1"/>
      <c r="G769" s="1"/>
      <c r="H769" s="1"/>
      <c r="I769" s="1"/>
    </row>
    <row r="770" spans="1:9">
      <c r="A770" s="11"/>
      <c r="B770" s="24"/>
      <c r="C770" s="25"/>
      <c r="D770" s="24"/>
      <c r="E770" s="71"/>
      <c r="F770" s="1"/>
      <c r="G770" s="1"/>
      <c r="H770" s="1"/>
      <c r="I770" s="1"/>
    </row>
    <row r="771" spans="1:9">
      <c r="A771" s="11"/>
      <c r="B771" s="24"/>
      <c r="C771" s="25"/>
      <c r="D771" s="24"/>
      <c r="E771" s="71"/>
      <c r="F771" s="1"/>
      <c r="G771" s="1"/>
      <c r="H771" s="1"/>
      <c r="I771" s="1"/>
    </row>
    <row r="772" spans="1:9">
      <c r="A772" s="11"/>
      <c r="B772" s="24"/>
      <c r="C772" s="25"/>
      <c r="D772" s="24"/>
      <c r="E772" s="71"/>
      <c r="F772" s="1"/>
      <c r="G772" s="1"/>
      <c r="H772" s="1"/>
      <c r="I772" s="1"/>
    </row>
    <row r="773" spans="1:9">
      <c r="A773" s="20" t="s">
        <v>6</v>
      </c>
      <c r="B773" s="24"/>
      <c r="C773" s="25"/>
      <c r="D773" s="39"/>
      <c r="E773" s="71">
        <f>SUM(E769:E772)</f>
        <v>0</v>
      </c>
    </row>
    <row r="774" spans="1:9">
      <c r="A774" s="62"/>
      <c r="B774" s="40"/>
      <c r="C774" s="51"/>
      <c r="D774" s="5"/>
      <c r="E774" s="105"/>
    </row>
    <row r="775" spans="1:9" s="111" customFormat="1" ht="12.75">
      <c r="A775" s="106" t="s">
        <v>8</v>
      </c>
      <c r="B775" s="107"/>
      <c r="C775" s="108"/>
      <c r="D775" s="109"/>
      <c r="E775" s="110"/>
    </row>
    <row r="776" spans="1:9" s="111" customFormat="1" ht="12.75">
      <c r="A776" s="109" t="s">
        <v>747</v>
      </c>
      <c r="B776" s="107"/>
      <c r="C776" s="108"/>
      <c r="D776" s="109"/>
      <c r="E776" s="110"/>
    </row>
    <row r="777" spans="1:9" s="111" customFormat="1" ht="12.75">
      <c r="A777" s="112" t="s">
        <v>7</v>
      </c>
      <c r="B777" s="113"/>
      <c r="C777" s="114"/>
      <c r="D777" s="112"/>
      <c r="E777" s="110"/>
    </row>
  </sheetData>
  <sheetProtection selectLockedCells="1" selectUnlockedCells="1"/>
  <mergeCells count="401">
    <mergeCell ref="A764:E764"/>
    <mergeCell ref="A765:E765"/>
    <mergeCell ref="A766:B766"/>
    <mergeCell ref="A767:A768"/>
    <mergeCell ref="D767:D768"/>
    <mergeCell ref="E767:E768"/>
    <mergeCell ref="A753:E753"/>
    <mergeCell ref="A754:E754"/>
    <mergeCell ref="A755:B755"/>
    <mergeCell ref="A756:A757"/>
    <mergeCell ref="D756:D757"/>
    <mergeCell ref="E756:E757"/>
    <mergeCell ref="A623:D623"/>
    <mergeCell ref="A632:D632"/>
    <mergeCell ref="A640:D640"/>
    <mergeCell ref="A648:D648"/>
    <mergeCell ref="A655:D655"/>
    <mergeCell ref="A673:D673"/>
    <mergeCell ref="A627:B627"/>
    <mergeCell ref="A651:B651"/>
    <mergeCell ref="A652:A653"/>
    <mergeCell ref="D652:D653"/>
    <mergeCell ref="A633:E633"/>
    <mergeCell ref="A634:E634"/>
    <mergeCell ref="A635:B635"/>
    <mergeCell ref="A636:A637"/>
    <mergeCell ref="A628:A629"/>
    <mergeCell ref="A601:E601"/>
    <mergeCell ref="A575:E575"/>
    <mergeCell ref="A592:E592"/>
    <mergeCell ref="A593:E593"/>
    <mergeCell ref="A600:E600"/>
    <mergeCell ref="E164:E165"/>
    <mergeCell ref="A188:A189"/>
    <mergeCell ref="B188:C188"/>
    <mergeCell ref="E188:E189"/>
    <mergeCell ref="A185:E185"/>
    <mergeCell ref="A187:B187"/>
    <mergeCell ref="A200:E200"/>
    <mergeCell ref="A249:E249"/>
    <mergeCell ref="E241:E242"/>
    <mergeCell ref="D203:D204"/>
    <mergeCell ref="A266:E266"/>
    <mergeCell ref="A267:E267"/>
    <mergeCell ref="A260:B260"/>
    <mergeCell ref="A594:B594"/>
    <mergeCell ref="D328:D329"/>
    <mergeCell ref="E328:E329"/>
    <mergeCell ref="A274:E274"/>
    <mergeCell ref="A215:E215"/>
    <mergeCell ref="A216:E216"/>
    <mergeCell ref="D628:D629"/>
    <mergeCell ref="A557:A561"/>
    <mergeCell ref="B557:B561"/>
    <mergeCell ref="C557:C561"/>
    <mergeCell ref="A141:E141"/>
    <mergeCell ref="A140:E140"/>
    <mergeCell ref="A142:B142"/>
    <mergeCell ref="A143:A144"/>
    <mergeCell ref="A130:E130"/>
    <mergeCell ref="A139:E139"/>
    <mergeCell ref="A153:E153"/>
    <mergeCell ref="A163:B163"/>
    <mergeCell ref="A162:E162"/>
    <mergeCell ref="B143:C143"/>
    <mergeCell ref="A152:E152"/>
    <mergeCell ref="E155:E156"/>
    <mergeCell ref="D293:D294"/>
    <mergeCell ref="E293:E294"/>
    <mergeCell ref="A261:A262"/>
    <mergeCell ref="D261:D262"/>
    <mergeCell ref="E261:E262"/>
    <mergeCell ref="D252:D253"/>
    <mergeCell ref="A626:E626"/>
    <mergeCell ref="A184:E184"/>
    <mergeCell ref="A22:E22"/>
    <mergeCell ref="A434:A435"/>
    <mergeCell ref="A6:E6"/>
    <mergeCell ref="A7:E7"/>
    <mergeCell ref="D9:D10"/>
    <mergeCell ref="E9:E10"/>
    <mergeCell ref="A241:A242"/>
    <mergeCell ref="D241:D242"/>
    <mergeCell ref="A160:E160"/>
    <mergeCell ref="D233:D234"/>
    <mergeCell ref="A80:E80"/>
    <mergeCell ref="A131:B131"/>
    <mergeCell ref="A132:A133"/>
    <mergeCell ref="B132:C132"/>
    <mergeCell ref="D132:D133"/>
    <mergeCell ref="E132:E133"/>
    <mergeCell ref="A232:B232"/>
    <mergeCell ref="A233:A234"/>
    <mergeCell ref="D143:D144"/>
    <mergeCell ref="A121:E121"/>
    <mergeCell ref="A111:E111"/>
    <mergeCell ref="A112:E112"/>
    <mergeCell ref="A113:B113"/>
    <mergeCell ref="A129:E129"/>
    <mergeCell ref="A110:E110"/>
    <mergeCell ref="A119:E119"/>
    <mergeCell ref="A128:E128"/>
    <mergeCell ref="A151:E151"/>
    <mergeCell ref="A83:A84"/>
    <mergeCell ref="B83:C83"/>
    <mergeCell ref="E628:E629"/>
    <mergeCell ref="A5:E5"/>
    <mergeCell ref="A26:A27"/>
    <mergeCell ref="B26:C26"/>
    <mergeCell ref="D26:D27"/>
    <mergeCell ref="E26:E27"/>
    <mergeCell ref="A51:E51"/>
    <mergeCell ref="A53:B53"/>
    <mergeCell ref="A50:E50"/>
    <mergeCell ref="A24:E24"/>
    <mergeCell ref="A25:B25"/>
    <mergeCell ref="A52:E52"/>
    <mergeCell ref="A8:B8"/>
    <mergeCell ref="A9:A10"/>
    <mergeCell ref="B9:C9"/>
    <mergeCell ref="A23:E23"/>
    <mergeCell ref="A268:B268"/>
    <mergeCell ref="A269:A270"/>
    <mergeCell ref="A114:A115"/>
    <mergeCell ref="A625:E625"/>
    <mergeCell ref="A338:B338"/>
    <mergeCell ref="A339:A340"/>
    <mergeCell ref="D339:D340"/>
    <mergeCell ref="E339:E340"/>
    <mergeCell ref="D361:D362"/>
    <mergeCell ref="A306:E306"/>
    <mergeCell ref="A501:E501"/>
    <mergeCell ref="A483:B483"/>
    <mergeCell ref="A336:E336"/>
    <mergeCell ref="A337:E337"/>
    <mergeCell ref="A430:E430"/>
    <mergeCell ref="D269:D270"/>
    <mergeCell ref="E269:E270"/>
    <mergeCell ref="D188:D189"/>
    <mergeCell ref="A186:E186"/>
    <mergeCell ref="A120:E120"/>
    <mergeCell ref="A122:B122"/>
    <mergeCell ref="D114:D115"/>
    <mergeCell ref="E114:E115"/>
    <mergeCell ref="E143:E144"/>
    <mergeCell ref="B123:C123"/>
    <mergeCell ref="A123:A124"/>
    <mergeCell ref="A54:A55"/>
    <mergeCell ref="B54:C54"/>
    <mergeCell ref="D83:D84"/>
    <mergeCell ref="E83:E84"/>
    <mergeCell ref="A81:E81"/>
    <mergeCell ref="A79:E79"/>
    <mergeCell ref="A82:B82"/>
    <mergeCell ref="D603:D604"/>
    <mergeCell ref="E603:E604"/>
    <mergeCell ref="A328:A329"/>
    <mergeCell ref="A292:B292"/>
    <mergeCell ref="A595:A596"/>
    <mergeCell ref="D595:D596"/>
    <mergeCell ref="E400:E401"/>
    <mergeCell ref="A398:E398"/>
    <mergeCell ref="D381:D382"/>
    <mergeCell ref="A453:E453"/>
    <mergeCell ref="E595:E596"/>
    <mergeCell ref="A201:E201"/>
    <mergeCell ref="D54:D55"/>
    <mergeCell ref="E54:E55"/>
    <mergeCell ref="E203:E204"/>
    <mergeCell ref="D123:D124"/>
    <mergeCell ref="E123:E124"/>
    <mergeCell ref="A154:B154"/>
    <mergeCell ref="A155:A156"/>
    <mergeCell ref="B155:C155"/>
    <mergeCell ref="D155:D156"/>
    <mergeCell ref="A161:E161"/>
    <mergeCell ref="E349:E350"/>
    <mergeCell ref="A358:E358"/>
    <mergeCell ref="A359:E359"/>
    <mergeCell ref="A218:A219"/>
    <mergeCell ref="E218:E219"/>
    <mergeCell ref="D218:D219"/>
    <mergeCell ref="A251:B251"/>
    <mergeCell ref="A252:A253"/>
    <mergeCell ref="A164:A165"/>
    <mergeCell ref="B164:C164"/>
    <mergeCell ref="D164:D165"/>
    <mergeCell ref="A202:B202"/>
    <mergeCell ref="A240:B240"/>
    <mergeCell ref="A203:A204"/>
    <mergeCell ref="A275:E275"/>
    <mergeCell ref="A231:E231"/>
    <mergeCell ref="A238:E238"/>
    <mergeCell ref="A239:E239"/>
    <mergeCell ref="A217:B217"/>
    <mergeCell ref="A602:B602"/>
    <mergeCell ref="A381:A382"/>
    <mergeCell ref="E381:E382"/>
    <mergeCell ref="A502:E502"/>
    <mergeCell ref="A454:E454"/>
    <mergeCell ref="A473:E473"/>
    <mergeCell ref="A481:E481"/>
    <mergeCell ref="A482:E482"/>
    <mergeCell ref="D434:D435"/>
    <mergeCell ref="E434:E435"/>
    <mergeCell ref="A400:A401"/>
    <mergeCell ref="A475:A476"/>
    <mergeCell ref="D475:D476"/>
    <mergeCell ref="E475:E476"/>
    <mergeCell ref="A472:E472"/>
    <mergeCell ref="D400:D401"/>
    <mergeCell ref="A536:B536"/>
    <mergeCell ref="A514:B514"/>
    <mergeCell ref="A515:A516"/>
    <mergeCell ref="D515:D516"/>
    <mergeCell ref="E515:E516"/>
    <mergeCell ref="A389:A390"/>
    <mergeCell ref="B389:C389"/>
    <mergeCell ref="D389:D390"/>
    <mergeCell ref="D619:D620"/>
    <mergeCell ref="E619:E620"/>
    <mergeCell ref="A641:E641"/>
    <mergeCell ref="A642:E642"/>
    <mergeCell ref="A643:B643"/>
    <mergeCell ref="A644:A645"/>
    <mergeCell ref="A624:E624"/>
    <mergeCell ref="A649:E649"/>
    <mergeCell ref="A675:E675"/>
    <mergeCell ref="A669:B669"/>
    <mergeCell ref="A670:A671"/>
    <mergeCell ref="D670:D671"/>
    <mergeCell ref="E670:E671"/>
    <mergeCell ref="A650:E650"/>
    <mergeCell ref="D636:D637"/>
    <mergeCell ref="E636:E637"/>
    <mergeCell ref="A658:E658"/>
    <mergeCell ref="A659:B659"/>
    <mergeCell ref="A660:A661"/>
    <mergeCell ref="D660:D661"/>
    <mergeCell ref="E660:E661"/>
    <mergeCell ref="A667:E667"/>
    <mergeCell ref="A668:E668"/>
    <mergeCell ref="E652:E653"/>
    <mergeCell ref="A512:E512"/>
    <mergeCell ref="A535:E535"/>
    <mergeCell ref="E285:E286"/>
    <mergeCell ref="A250:E250"/>
    <mergeCell ref="A258:E258"/>
    <mergeCell ref="A259:E259"/>
    <mergeCell ref="A484:A485"/>
    <mergeCell ref="A414:E414"/>
    <mergeCell ref="A379:E379"/>
    <mergeCell ref="A397:E397"/>
    <mergeCell ref="E252:E253"/>
    <mergeCell ref="A372:B372"/>
    <mergeCell ref="A503:B503"/>
    <mergeCell ref="A474:B474"/>
    <mergeCell ref="A399:B399"/>
    <mergeCell ref="A360:B360"/>
    <mergeCell ref="A361:A362"/>
    <mergeCell ref="A417:A418"/>
    <mergeCell ref="A432:E432"/>
    <mergeCell ref="A282:E282"/>
    <mergeCell ref="A283:E283"/>
    <mergeCell ref="A290:E290"/>
    <mergeCell ref="A291:E291"/>
    <mergeCell ref="E277:E278"/>
    <mergeCell ref="A284:B284"/>
    <mergeCell ref="A285:A286"/>
    <mergeCell ref="D285:D286"/>
    <mergeCell ref="E233:E234"/>
    <mergeCell ref="A230:E230"/>
    <mergeCell ref="A276:B276"/>
    <mergeCell ref="A277:A278"/>
    <mergeCell ref="A455:B455"/>
    <mergeCell ref="E389:E390"/>
    <mergeCell ref="A396:E396"/>
    <mergeCell ref="D277:D278"/>
    <mergeCell ref="A325:E325"/>
    <mergeCell ref="A326:E326"/>
    <mergeCell ref="A346:E346"/>
    <mergeCell ref="A347:E347"/>
    <mergeCell ref="A378:E378"/>
    <mergeCell ref="A307:B307"/>
    <mergeCell ref="A308:A309"/>
    <mergeCell ref="D308:D309"/>
    <mergeCell ref="E308:E309"/>
    <mergeCell ref="A305:E305"/>
    <mergeCell ref="E361:E362"/>
    <mergeCell ref="A348:B348"/>
    <mergeCell ref="A349:A350"/>
    <mergeCell ref="D349:D350"/>
    <mergeCell ref="A373:A374"/>
    <mergeCell ref="D373:D374"/>
    <mergeCell ref="E373:E374"/>
    <mergeCell ref="A380:B380"/>
    <mergeCell ref="A327:B327"/>
    <mergeCell ref="A293:A294"/>
    <mergeCell ref="A513:E513"/>
    <mergeCell ref="A534:E534"/>
    <mergeCell ref="D484:D485"/>
    <mergeCell ref="E484:E485"/>
    <mergeCell ref="A504:A505"/>
    <mergeCell ref="D504:D505"/>
    <mergeCell ref="E504:E505"/>
    <mergeCell ref="A456:A457"/>
    <mergeCell ref="A370:E370"/>
    <mergeCell ref="A371:E371"/>
    <mergeCell ref="A416:B416"/>
    <mergeCell ref="A415:E415"/>
    <mergeCell ref="A431:E431"/>
    <mergeCell ref="D417:D418"/>
    <mergeCell ref="E417:E418"/>
    <mergeCell ref="A433:B433"/>
    <mergeCell ref="D456:D457"/>
    <mergeCell ref="E456:E457"/>
    <mergeCell ref="A386:E386"/>
    <mergeCell ref="A387:E387"/>
    <mergeCell ref="A388:B388"/>
    <mergeCell ref="A542:E542"/>
    <mergeCell ref="A543:E543"/>
    <mergeCell ref="A550:E550"/>
    <mergeCell ref="D537:D538"/>
    <mergeCell ref="E537:E538"/>
    <mergeCell ref="A544:B544"/>
    <mergeCell ref="A545:A546"/>
    <mergeCell ref="D545:D546"/>
    <mergeCell ref="E545:E546"/>
    <mergeCell ref="A537:A538"/>
    <mergeCell ref="A616:E616"/>
    <mergeCell ref="A617:E617"/>
    <mergeCell ref="A618:B618"/>
    <mergeCell ref="A619:A620"/>
    <mergeCell ref="A551:E551"/>
    <mergeCell ref="A566:E566"/>
    <mergeCell ref="A565:E565"/>
    <mergeCell ref="A576:E576"/>
    <mergeCell ref="A577:E577"/>
    <mergeCell ref="A614:D614"/>
    <mergeCell ref="B613:D613"/>
    <mergeCell ref="A579:A580"/>
    <mergeCell ref="D579:D580"/>
    <mergeCell ref="E579:E580"/>
    <mergeCell ref="A567:B567"/>
    <mergeCell ref="A568:A569"/>
    <mergeCell ref="D568:D569"/>
    <mergeCell ref="E568:E569"/>
    <mergeCell ref="A578:B578"/>
    <mergeCell ref="A552:B552"/>
    <mergeCell ref="A553:A554"/>
    <mergeCell ref="D553:D554"/>
    <mergeCell ref="E553:E554"/>
    <mergeCell ref="A603:A604"/>
    <mergeCell ref="A657:E657"/>
    <mergeCell ref="D644:D645"/>
    <mergeCell ref="E644:E645"/>
    <mergeCell ref="A715:A716"/>
    <mergeCell ref="D715:D716"/>
    <mergeCell ref="E715:E716"/>
    <mergeCell ref="A732:E732"/>
    <mergeCell ref="A733:E733"/>
    <mergeCell ref="A734:B734"/>
    <mergeCell ref="A722:E722"/>
    <mergeCell ref="A723:E723"/>
    <mergeCell ref="A724:B724"/>
    <mergeCell ref="A725:A726"/>
    <mergeCell ref="D725:D726"/>
    <mergeCell ref="E725:E726"/>
    <mergeCell ref="A702:E702"/>
    <mergeCell ref="A703:E703"/>
    <mergeCell ref="A704:B704"/>
    <mergeCell ref="A705:A706"/>
    <mergeCell ref="D705:D706"/>
    <mergeCell ref="E705:E706"/>
    <mergeCell ref="A712:E712"/>
    <mergeCell ref="A713:E713"/>
    <mergeCell ref="A714:B714"/>
    <mergeCell ref="A665:D665"/>
    <mergeCell ref="A666:E666"/>
    <mergeCell ref="A742:E742"/>
    <mergeCell ref="A743:E743"/>
    <mergeCell ref="A744:B744"/>
    <mergeCell ref="A745:A746"/>
    <mergeCell ref="D745:D746"/>
    <mergeCell ref="E745:E746"/>
    <mergeCell ref="A735:A736"/>
    <mergeCell ref="D735:D736"/>
    <mergeCell ref="E735:E736"/>
    <mergeCell ref="A676:E676"/>
    <mergeCell ref="A677:B677"/>
    <mergeCell ref="A678:A679"/>
    <mergeCell ref="D678:D679"/>
    <mergeCell ref="E678:E679"/>
    <mergeCell ref="A700:D700"/>
    <mergeCell ref="A687:E687"/>
    <mergeCell ref="A688:E688"/>
    <mergeCell ref="A689:B689"/>
    <mergeCell ref="A690:A691"/>
    <mergeCell ref="D690:D691"/>
    <mergeCell ref="E690:E691"/>
    <mergeCell ref="A685:D68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pageOrder="overThenDown" orientation="landscape" useFirstPageNumber="1" horizontalDpi="300" verticalDpi="300" r:id="rId1"/>
  <headerFooter alignWithMargins="0">
    <oddFooter>&amp;CPágina &amp;P de &amp;N</oddFooter>
  </headerFooter>
  <rowBreaks count="22" manualBreakCount="22">
    <brk id="32" max="4" man="1"/>
    <brk id="70" max="4" man="1"/>
    <brk id="98" max="4" man="1"/>
    <brk id="127" max="4" man="1"/>
    <brk id="167" max="4" man="1"/>
    <brk id="198" max="4" man="1"/>
    <brk id="236" max="4" man="1"/>
    <brk id="273" max="4" man="1"/>
    <brk id="313" max="4" man="1"/>
    <brk id="344" max="4" man="1"/>
    <brk id="377" max="4" man="1"/>
    <brk id="409" max="4" man="1"/>
    <brk id="441" max="4" man="1"/>
    <brk id="465" max="4" man="1"/>
    <brk id="492" max="4" man="1"/>
    <brk id="525" max="4" man="1"/>
    <brk id="561" max="4" man="1"/>
    <brk id="598" max="4" man="1"/>
    <brk id="632" max="4" man="1"/>
    <brk id="666" max="4" man="1"/>
    <brk id="701" max="4" man="1"/>
    <brk id="740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Suprimento_de_fundos</vt:lpstr>
      <vt:lpstr>Suprimento_de_fundos!Area_de_impressao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 Rebouças Arruda</dc:creator>
  <cp:lastModifiedBy>Elissandra Rebouças Arruda</cp:lastModifiedBy>
  <cp:lastPrinted>2023-09-15T19:49:32Z</cp:lastPrinted>
  <dcterms:created xsi:type="dcterms:W3CDTF">2021-06-16T00:58:27Z</dcterms:created>
  <dcterms:modified xsi:type="dcterms:W3CDTF">2023-09-18T17:40:53Z</dcterms:modified>
</cp:coreProperties>
</file>