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2"/>
  </bookViews>
  <sheets>
    <sheet name="Procuradores de Justiça" sheetId="1" r:id="rId1"/>
    <sheet name="Promotores de Entrância Final" sheetId="2" r:id="rId2"/>
    <sheet name="Promotores de Entrância Inicial" sheetId="3" r:id="rId3"/>
  </sheets>
  <definedNames>
    <definedName name="_xlnm.Print_Area" localSheetId="0">'Procuradores de Justiça'!$A$1:$U$43</definedName>
    <definedName name="_xlnm.Print_Titles" localSheetId="0">'Procuradores de Justiça'!$1:$23</definedName>
    <definedName name="_xlnm.Print_Area" localSheetId="1">'Promotores de Entrância Final'!$A$1:$U$109</definedName>
    <definedName name="_xlnm.Print_Titles" localSheetId="1">'Promotores de Entrância Final'!$1:$23</definedName>
    <definedName name="_xlnm.Print_Area" localSheetId="2">'Promotores de Entrância Inicial'!$A$1:$U$79</definedName>
    <definedName name="_xlnm.Print_Titles" localSheetId="2">'Promotores de Entrância Inicial'!$1:$23</definedName>
    <definedName name="Excel_BuiltIn_Print_Area" localSheetId="0">'Procuradores de Justiça'!#REF!</definedName>
    <definedName name="Excel_BuiltIn_Print_Titles" localSheetId="0">'Procuradores de Justiça'!#REF!</definedName>
    <definedName name="Excel_BuiltIn_Print_Titles" localSheetId="1">'Promotores de Entrância Final'!$A$1:$A$23</definedName>
    <definedName name="Excel_BuiltIn_Print_Area" localSheetId="2">'Promotores de Entrância Inicial'!$A$1:$U$23</definedName>
    <definedName name="Excel_BuiltIn_Print_Titles" localSheetId="2">'Promotores de Entrância Inicial'!$A$1:$A$23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<sst xmlns="http://schemas.openxmlformats.org/spreadsheetml/2006/main" count="434" uniqueCount="367">
  <si>
    <t>Diretoria Geral</t>
  </si>
  <si>
    <t>Detalhamento da Folha de Pagamento  - Mês de Dezembro/2016</t>
  </si>
  <si>
    <t>PROCURADORES DE JUSTIÇA</t>
  </si>
  <si>
    <t>LOTAÇÃO</t>
  </si>
  <si>
    <t>Subtotal de Ganhos</t>
  </si>
  <si>
    <t>Verbas não Submetidas ao Teto Remuneratório Constitucional</t>
  </si>
  <si>
    <t>Total Geral de Ganhos</t>
  </si>
  <si>
    <t>Descontos Obrigatórios</t>
  </si>
  <si>
    <t>Descontos Diversos</t>
  </si>
  <si>
    <t>Total de Descontos</t>
  </si>
  <si>
    <t>Remuneração Líquida</t>
  </si>
  <si>
    <t>Verbas Submetidas ao teto Remuneratório Constitucional</t>
  </si>
  <si>
    <t>Valor do teto = R$ 33.763,00</t>
  </si>
  <si>
    <t>Subsídio</t>
  </si>
  <si>
    <t>Gratificação de Função</t>
  </si>
  <si>
    <t>Vantagens Pessoais</t>
  </si>
  <si>
    <t>Ganhos Eventuais</t>
  </si>
  <si>
    <t>Restituição do Teto</t>
  </si>
  <si>
    <t>Exercícios Anteriores</t>
  </si>
  <si>
    <t>1/3 de Férias Constitucional</t>
  </si>
  <si>
    <t>Gratificação Natalina</t>
  </si>
  <si>
    <t>Indenizações</t>
  </si>
  <si>
    <t>Abono de Permanência</t>
  </si>
  <si>
    <t>Contribuição Previdenciária</t>
  </si>
  <si>
    <t>IRRF</t>
  </si>
  <si>
    <t>Cargo</t>
  </si>
  <si>
    <t>Valor</t>
  </si>
  <si>
    <t>ANTONINA MARIA DE CASTRO DO C VALLE</t>
  </si>
  <si>
    <t>16.ª PJ</t>
  </si>
  <si>
    <t xml:space="preserve"> Membro CSMP</t>
  </si>
  <si>
    <t>CARLOS ANTONIO FERREIRA COELHO</t>
  </si>
  <si>
    <t>12.ª PJ</t>
  </si>
  <si>
    <t>CARLOS LELIO LAURIA FERREIRA</t>
  </si>
  <si>
    <t>8.ª PJ</t>
  </si>
  <si>
    <t>FLAVIO FERREIRA LOPES</t>
  </si>
  <si>
    <t>11.ª PJ</t>
  </si>
  <si>
    <t>FRANCISCO DAS CHAGAS SANTIAGO CRUZ</t>
  </si>
  <si>
    <t>21.ª PJ</t>
  </si>
  <si>
    <t xml:space="preserve"> Coordenador</t>
  </si>
  <si>
    <t>JOSE HAMILTON SARAIVA DOS SANTOS</t>
  </si>
  <si>
    <t>4.ª PJ</t>
  </si>
  <si>
    <t>JOSE ROQUE NUNES MARQUES</t>
  </si>
  <si>
    <t>20.ª PJ</t>
  </si>
  <si>
    <t xml:space="preserve"> Corregedor-Geral</t>
  </si>
  <si>
    <t>JUSSARA MARIA PORDEUS E SILVA</t>
  </si>
  <si>
    <t>7.ª PJ</t>
  </si>
  <si>
    <t>LIANI MONICA GUEDES DE F RODRIGUES</t>
  </si>
  <si>
    <t>13.ª PJ</t>
  </si>
  <si>
    <t>MARIA JOSE DA SILVA NAZARE</t>
  </si>
  <si>
    <t>18.ª PJ</t>
  </si>
  <si>
    <t>MARIA JOSE SILVA DE AQUINO</t>
  </si>
  <si>
    <t>17.ª PJ</t>
  </si>
  <si>
    <t>MAURO ROBERTO VERAS BEZERRA</t>
  </si>
  <si>
    <t>10.ª PJ</t>
  </si>
  <si>
    <t>NICOLAU LIBORIO DOS SANTOS FILHO</t>
  </si>
  <si>
    <t>19.ª PJ</t>
  </si>
  <si>
    <t>NOEME TOBIAS DE SOUZA</t>
  </si>
  <si>
    <t>5.ª PJ</t>
  </si>
  <si>
    <t>PEDRO BEZERRA FILHO</t>
  </si>
  <si>
    <t>14.ª PJ</t>
  </si>
  <si>
    <t xml:space="preserve"> Subprocurador-Geral</t>
  </si>
  <si>
    <t>PUBLIO CAIO BESSA CYRINO</t>
  </si>
  <si>
    <t>3.ª PJ</t>
  </si>
  <si>
    <t xml:space="preserve"> Membro CSMP Coordenador</t>
  </si>
  <si>
    <t>RITA AUGUSTA DE VASCONCELLOS DIAS</t>
  </si>
  <si>
    <t>9.ª PJ</t>
  </si>
  <si>
    <t xml:space="preserve"> Ouvidor-Geral</t>
  </si>
  <si>
    <t>SANDRA CAL OLIVEIRA</t>
  </si>
  <si>
    <t>6.ª PJ</t>
  </si>
  <si>
    <t>SILVANA MARIA MENDONCA PINTO SANTOS</t>
  </si>
  <si>
    <t>2.ª PJ</t>
  </si>
  <si>
    <t>SUZETE MARIA DOS SANTOS</t>
  </si>
  <si>
    <t>15.ª PJ</t>
  </si>
  <si>
    <t>R$1,00</t>
  </si>
  <si>
    <t>PROMOTORES DE ENTRÂNCIA FINAL</t>
  </si>
  <si>
    <t>LOTAÇÃO – Promotorias de Justiça – Capital</t>
  </si>
  <si>
    <t>ADELTON ALBUQUERQUE MATOS</t>
  </si>
  <si>
    <t>31ª</t>
  </si>
  <si>
    <t>ADRIANO ALECRIM MARINHO</t>
  </si>
  <si>
    <t>84ª</t>
  </si>
  <si>
    <t>AGUINELO BALBI JUNIOR</t>
  </si>
  <si>
    <t>62ª</t>
  </si>
  <si>
    <t>ALBERTO RODRIGUES DO N JUNIOR</t>
  </si>
  <si>
    <t>21ª</t>
  </si>
  <si>
    <t>ALVARO GRANJA PEREIRA DE SOUZA</t>
  </si>
  <si>
    <t>23ª</t>
  </si>
  <si>
    <t>ANA CLAUDIA ABBOUD DAOU</t>
  </si>
  <si>
    <t>49ª</t>
  </si>
  <si>
    <t>ANABEL VITORIA PEREIRA M SOUZA</t>
  </si>
  <si>
    <t>33ª</t>
  </si>
  <si>
    <t>ANDRE ALECRIM MARINHO</t>
  </si>
  <si>
    <t>86ª</t>
  </si>
  <si>
    <t>ANTONIO JOSE MANCILHA</t>
  </si>
  <si>
    <t>57ª</t>
  </si>
  <si>
    <t>CARLOS FABIO BRAGA MONTEIRO</t>
  </si>
  <si>
    <t>14ª</t>
  </si>
  <si>
    <t xml:space="preserve"> Procurador-Geral</t>
  </si>
  <si>
    <t>CARLOS JOSE ALVES DE ARAUJO</t>
  </si>
  <si>
    <t>83ª</t>
  </si>
  <si>
    <t>CARLOS SERGIO EDWARDS DE FREITAS</t>
  </si>
  <si>
    <t>53ª</t>
  </si>
  <si>
    <t>Assessor ACAO</t>
  </si>
  <si>
    <t>CHRISTIANNE CORREA BENTO DA SILVA</t>
  </si>
  <si>
    <t>24ª</t>
  </si>
  <si>
    <t>CLARISSA MORAES BRITO</t>
  </si>
  <si>
    <t>69ª</t>
  </si>
  <si>
    <t>CLAUDIA MARIA RAPOSO DA CAMARA</t>
  </si>
  <si>
    <t>54ª</t>
  </si>
  <si>
    <t>CLEUCY MARIA DE SOUZA</t>
  </si>
  <si>
    <t>72ª</t>
  </si>
  <si>
    <t>CLEY BARBOSA MARTINS</t>
  </si>
  <si>
    <t>60ª</t>
  </si>
  <si>
    <t>DARLAN BENEVIDES DE QUEIROZ</t>
  </si>
  <si>
    <t>9ª</t>
  </si>
  <si>
    <t>DAVI SANTANA DA CAMARA</t>
  </si>
  <si>
    <t>73ª</t>
  </si>
  <si>
    <t>DAVID EVANDRO COSTA CARRAMANHO</t>
  </si>
  <si>
    <t>48ª</t>
  </si>
  <si>
    <t>DELISA OLIVIA VIEIRALVES FERREIRA</t>
  </si>
  <si>
    <t>59ª</t>
  </si>
  <si>
    <t>EDGARD MAIA DE ALBUQUERQUE ROCHA</t>
  </si>
  <si>
    <t>70ª</t>
  </si>
  <si>
    <t>EDILSON QUEIROZ MARTINS</t>
  </si>
  <si>
    <t>77ª</t>
  </si>
  <si>
    <t>EDINALDO AQUINO MEDEIROS</t>
  </si>
  <si>
    <t>17ª</t>
  </si>
  <si>
    <t>EDNA LIMA DE SOUZA</t>
  </si>
  <si>
    <t>44ª</t>
  </si>
  <si>
    <t xml:space="preserve"> Corregedor Auxiliar</t>
  </si>
  <si>
    <t>ELVYS DE PAULA FREITAS</t>
  </si>
  <si>
    <t>43ª</t>
  </si>
  <si>
    <t>EVANDRO DA SILVA ISOLINO</t>
  </si>
  <si>
    <t>45ª</t>
  </si>
  <si>
    <t>FRANCILENE BARROSO DA SILVA</t>
  </si>
  <si>
    <t>66ª</t>
  </si>
  <si>
    <t>FRANCISCO DE ASSIS AIRES ARGUELLES</t>
  </si>
  <si>
    <t>18ª</t>
  </si>
  <si>
    <t>FRANCISCO LAZARO DE MORAIS CAMPOS</t>
  </si>
  <si>
    <t>88ª</t>
  </si>
  <si>
    <t xml:space="preserve"> Assessor GAJ</t>
  </si>
  <si>
    <t>GEBER MAFRA ROCHA</t>
  </si>
  <si>
    <t>89ª</t>
  </si>
  <si>
    <t>GUIOMAR FELICIA DOS SANTOS CASTRO</t>
  </si>
  <si>
    <t>55ª</t>
  </si>
  <si>
    <t>IZABEL CHRISTINA CHRISOSTOMO</t>
  </si>
  <si>
    <t>42ª</t>
  </si>
  <si>
    <t>JEFFERSON NEVES DE CARVALHO</t>
  </si>
  <si>
    <t>4ª</t>
  </si>
  <si>
    <t>JOAO DE HOLANDA FARIAS</t>
  </si>
  <si>
    <t>61ª</t>
  </si>
  <si>
    <t>JOAO GASPAR RODRIGUES</t>
  </si>
  <si>
    <t>65ª</t>
  </si>
  <si>
    <t>JORGE ALBERTO GOMES DAMASCENO</t>
  </si>
  <si>
    <t>12ª</t>
  </si>
  <si>
    <t>JORGE ALBERTO VELOSO PEREIRA</t>
  </si>
  <si>
    <t>19ª</t>
  </si>
  <si>
    <t>JORGE MICHEL AYRES MARTINS</t>
  </si>
  <si>
    <t>36ª</t>
  </si>
  <si>
    <t>JORGE WILSON LOPES CAVALCANTE</t>
  </si>
  <si>
    <t>34ª</t>
  </si>
  <si>
    <t>JOSE BERNARDO FERREIRA JUNIOR</t>
  </si>
  <si>
    <t>35ª</t>
  </si>
  <si>
    <t>KARLA FREGAPANI LEITE</t>
  </si>
  <si>
    <t>41ª</t>
  </si>
  <si>
    <t>KATIA MARIA ARAUJO DE OLIVEIRA</t>
  </si>
  <si>
    <t>47ª</t>
  </si>
  <si>
    <t>LAURO TAVARES DA SILVA</t>
  </si>
  <si>
    <t>15ª</t>
  </si>
  <si>
    <t>LEDA MARA NASCIMENTO ALBUQUERQUE</t>
  </si>
  <si>
    <t>7ª</t>
  </si>
  <si>
    <t>LILIAN MARIA PIRES STONE</t>
  </si>
  <si>
    <t>30ª</t>
  </si>
  <si>
    <t>LINCOLN ALENCAR DE QUEIROZ</t>
  </si>
  <si>
    <t>52ª</t>
  </si>
  <si>
    <t>LUCIANA TOLEDO MARTINHO</t>
  </si>
  <si>
    <t>37ª</t>
  </si>
  <si>
    <t>LUCIOLA HONORIO DE VALOIS COELHO</t>
  </si>
  <si>
    <t>80ª</t>
  </si>
  <si>
    <t>LUISSANDRA CHIXARO DE MENEZES</t>
  </si>
  <si>
    <t>29ª</t>
  </si>
  <si>
    <t>MARA NOBIA ALBUQUERQUE DA CUNHA</t>
  </si>
  <si>
    <t>75ª</t>
  </si>
  <si>
    <t>MARCELO PINTO RIBEIRO</t>
  </si>
  <si>
    <t>6ª</t>
  </si>
  <si>
    <t>MARCO AURELIO LISCIOTTO</t>
  </si>
  <si>
    <t>67ª</t>
  </si>
  <si>
    <t>MARIA CRISTINA VIEIRA DA ROCHA</t>
  </si>
  <si>
    <t>50ª</t>
  </si>
  <si>
    <t>MARIA DA CONCEICAO SILVA SANTIAGO</t>
  </si>
  <si>
    <t>25ª</t>
  </si>
  <si>
    <t>MARIA EUNICE LOPES DE L BITENCOURT</t>
  </si>
  <si>
    <t>11ª</t>
  </si>
  <si>
    <t>MARIA PIEDADE QUEIROZ N BELASQUE</t>
  </si>
  <si>
    <t>26ª</t>
  </si>
  <si>
    <t>MARIO YPIRANGA MONTEIRO NETO</t>
  </si>
  <si>
    <t>5ª</t>
  </si>
  <si>
    <t>MARLENE FRANCO DA SILVA</t>
  </si>
  <si>
    <t>1ª</t>
  </si>
  <si>
    <t>MARLINDA MARIA CUNHA DUTRA</t>
  </si>
  <si>
    <t>71ª</t>
  </si>
  <si>
    <t>MIRTIL FERNANDES DO VALE</t>
  </si>
  <si>
    <t>56ª</t>
  </si>
  <si>
    <t>NEYDE REGINA DEMOSTHENES TRINDADE</t>
  </si>
  <si>
    <t>13ª</t>
  </si>
  <si>
    <t>NILDA SILVA DE SOUZA</t>
  </si>
  <si>
    <t>27ª</t>
  </si>
  <si>
    <t>OTAVIO DE SOUZA GOMES</t>
  </si>
  <si>
    <t>51ª</t>
  </si>
  <si>
    <t>PAULO STELIO SABBA GUIMARAES</t>
  </si>
  <si>
    <t>63ª</t>
  </si>
  <si>
    <t>RAIMUNDO DO NASCIMENTO OLIVEIRA</t>
  </si>
  <si>
    <t>82ª</t>
  </si>
  <si>
    <t>REINALDO ALBERTO NERY DE LIMA</t>
  </si>
  <si>
    <t>87ª</t>
  </si>
  <si>
    <t>RENATA CINTRAO SIMOES DE OLIVEIRA</t>
  </si>
  <si>
    <t>8ª</t>
  </si>
  <si>
    <t>RENILCE HELEN QUEIROZ DE SOUSA</t>
  </si>
  <si>
    <t>85ª</t>
  </si>
  <si>
    <t>ROGEANNE OLIVEIRA GOMES DA SILVA</t>
  </si>
  <si>
    <t>2ª</t>
  </si>
  <si>
    <t>ROGERIO MARQUES SANTOS</t>
  </si>
  <si>
    <t>20ª</t>
  </si>
  <si>
    <t>RONALDO ANDRADE</t>
  </si>
  <si>
    <t>78ª</t>
  </si>
  <si>
    <t>RUY MALVEIRA GUIMARAES</t>
  </si>
  <si>
    <t>68ª</t>
  </si>
  <si>
    <t>SARAH PIRANGY DE SOUZA</t>
  </si>
  <si>
    <t>3ª</t>
  </si>
  <si>
    <t>SHEYLA ANDRADE DOS SANTOS</t>
  </si>
  <si>
    <t>81ª</t>
  </si>
  <si>
    <t>SHEYLA DANTAS FROTA DE CARVALHO</t>
  </si>
  <si>
    <t>46ª</t>
  </si>
  <si>
    <t>SILVANA NOBRE DE LIMA CABRAL</t>
  </si>
  <si>
    <t>58ª</t>
  </si>
  <si>
    <t>SILVANA RAMOS CAVALCANTI</t>
  </si>
  <si>
    <t>64ª</t>
  </si>
  <si>
    <t>SILVIA ABDALA TUMA</t>
  </si>
  <si>
    <t>32ª</t>
  </si>
  <si>
    <t>SIMONE BRAGA LUNIERE DA COSTA</t>
  </si>
  <si>
    <t>39ª</t>
  </si>
  <si>
    <t>SOLANGE DA SILVA GUEDES MOURA</t>
  </si>
  <si>
    <t>74ª</t>
  </si>
  <si>
    <t>TEREZA CRISTINA COELHO DA SILVA</t>
  </si>
  <si>
    <t>40ª</t>
  </si>
  <si>
    <t>VANIA MARIA DO PERPETUO S M MARINHO</t>
  </si>
  <si>
    <t>28ª</t>
  </si>
  <si>
    <t>VICENTE AUGUSTO BORGES OLIVEIRA</t>
  </si>
  <si>
    <t>10ª</t>
  </si>
  <si>
    <t xml:space="preserve"> Secretário-Geral</t>
  </si>
  <si>
    <t>WALBER LUIS SILVA DO NASCIMENTO</t>
  </si>
  <si>
    <t>38ª</t>
  </si>
  <si>
    <t>WANDETE DE OLIVEIRA NETTO</t>
  </si>
  <si>
    <t>79ª</t>
  </si>
  <si>
    <t xml:space="preserve"> Chefe CEAF</t>
  </si>
  <si>
    <t>PROMOTORES DE ENTRÂNCIA INICIAL</t>
  </si>
  <si>
    <t>ALESSANDRO SAMARTIN DE GOUVEIA</t>
  </si>
  <si>
    <t>Sta. Izabel do Rio Negro</t>
  </si>
  <si>
    <t>ANDRE LAVAREDA FONSECA</t>
  </si>
  <si>
    <t>Urucurituba</t>
  </si>
  <si>
    <t>ANDRE LUIZ MEDEIROS FIGUEIRA</t>
  </si>
  <si>
    <t>Rio Preto da Eva</t>
  </si>
  <si>
    <t>ANDRE VIRGILIO BELOTA SEFFAIR</t>
  </si>
  <si>
    <t>2.ª Vara/Parintins</t>
  </si>
  <si>
    <t>ARMANDO GURGEL MAIA</t>
  </si>
  <si>
    <t>Boca do Acre</t>
  </si>
  <si>
    <t>AURELY PEREIRA DE FREITAS</t>
  </si>
  <si>
    <t>3.ª Vara/Manacapuru</t>
  </si>
  <si>
    <t>CARLA SANTOS GUEDES GONZAGA</t>
  </si>
  <si>
    <t>Nova Olinda do Norte</t>
  </si>
  <si>
    <t>CARLOS FIRMINO DANTAS</t>
  </si>
  <si>
    <t>1.ª Vara/Tabatinga</t>
  </si>
  <si>
    <t>CAROLINA MONTEIRO CHAGAS MAIA</t>
  </si>
  <si>
    <t>3.ª Vara/Parintins</t>
  </si>
  <si>
    <t>CHRISTIANE DOLZANY ARAUJO</t>
  </si>
  <si>
    <t>Beruri</t>
  </si>
  <si>
    <t>CHRISTIANE RODRIGUES BRAND</t>
  </si>
  <si>
    <t>Apuí</t>
  </si>
  <si>
    <t>CLAUDIO SERGIO TANAJURA SAMPAIO</t>
  </si>
  <si>
    <t>Autazes</t>
  </si>
  <si>
    <t>CLOVIS ROBERTO SOARES MUNIZ BARRETO</t>
  </si>
  <si>
    <r>
      <rPr>
        <sz val="12"/>
        <rFont val="Arial"/>
        <family val="2"/>
      </rPr>
      <t xml:space="preserve">Juruá </t>
    </r>
    <r>
      <rPr>
        <sz val="10"/>
        <color indexed="10"/>
        <rFont val="Arial"/>
        <family val="2"/>
      </rPr>
      <t>(Difícil Provimento)</t>
    </r>
  </si>
  <si>
    <t>DANIEL LEITE BRITO</t>
  </si>
  <si>
    <t>Novo Airão</t>
  </si>
  <si>
    <t>DANIEL SILVA CHAVES A MENEZES</t>
  </si>
  <si>
    <t>Caapiranga</t>
  </si>
  <si>
    <t>ELIANA LEITE GUEDES</t>
  </si>
  <si>
    <t>1.ª Vara/Humaitá</t>
  </si>
  <si>
    <t>ELIS HELENA DE SOUZA NOBILE</t>
  </si>
  <si>
    <t>Itapiranga</t>
  </si>
  <si>
    <t>ELIZANDRA LEITE GUEDES DE LIRA</t>
  </si>
  <si>
    <t xml:space="preserve">Nhamundá </t>
  </si>
  <si>
    <t>FLAVIO MOTA MORAIS SILVEIRA</t>
  </si>
  <si>
    <t>2.ª Vara/Coari</t>
  </si>
  <si>
    <t>GEORGE PESTANA VIEIRA</t>
  </si>
  <si>
    <t>2.ª Vara/Manacapuru</t>
  </si>
  <si>
    <t>GERSON DE CASTRO COELHO</t>
  </si>
  <si>
    <t>Lábrea</t>
  </si>
  <si>
    <t>HILTON SERRA VIANA</t>
  </si>
  <si>
    <t>Manaquiri</t>
  </si>
  <si>
    <t>IGOR STARLING PEIXOTO</t>
  </si>
  <si>
    <t>Codajás</t>
  </si>
  <si>
    <t>IRANILSON DE ARAUJO RIBEIRO</t>
  </si>
  <si>
    <r>
      <rPr>
        <sz val="12"/>
        <rFont val="Arial"/>
        <family val="2"/>
      </rPr>
      <t xml:space="preserve">Ipixuna </t>
    </r>
    <r>
      <rPr>
        <sz val="10"/>
        <color indexed="10"/>
        <rFont val="Arial"/>
        <family val="2"/>
      </rPr>
      <t>(Difícil Provimento)</t>
    </r>
  </si>
  <si>
    <t>ITALO KLINGER RODRIGUES NASCIMENTO</t>
  </si>
  <si>
    <t>1.ª Vara/Itacoatiara</t>
  </si>
  <si>
    <t>JOAO RIBEIRO GUIMARAES NETTO</t>
  </si>
  <si>
    <t>Careiro/Castanho</t>
  </si>
  <si>
    <t>JOSE AUGUSTO PALHETA TAVEIRA JUNIOR</t>
  </si>
  <si>
    <t>Sto. Antônio do Içá</t>
  </si>
  <si>
    <t>JOSE FELIPE DA CUNHA FISH</t>
  </si>
  <si>
    <t>Boa Vista do Ramos</t>
  </si>
  <si>
    <t>KEPLER ANTONY NETO</t>
  </si>
  <si>
    <t>Benjamin Constant</t>
  </si>
  <si>
    <t>KLEYSON NASCIMENTO BARROSO</t>
  </si>
  <si>
    <r>
      <rPr>
        <sz val="12"/>
        <rFont val="Arial"/>
        <family val="2"/>
      </rPr>
      <t>Envira</t>
    </r>
    <r>
      <rPr>
        <sz val="10"/>
        <rFont val="Arial"/>
        <family val="2"/>
      </rPr>
      <t xml:space="preserve"> </t>
    </r>
    <r>
      <rPr>
        <sz val="10"/>
        <color indexed="10"/>
        <rFont val="Arial"/>
        <family val="2"/>
      </rPr>
      <t>(Difícil Provimento)</t>
    </r>
  </si>
  <si>
    <t>LAIS REJANE DE CARVALHO FREITAS</t>
  </si>
  <si>
    <t>2.ª Iranduba</t>
  </si>
  <si>
    <t>LEONARDO ABINADER NOBRE</t>
  </si>
  <si>
    <t>3.ª Vara/Itacoatiara</t>
  </si>
  <si>
    <t>LEONARDO TUPINAMBA DO VALLE</t>
  </si>
  <si>
    <t>Fonte Boa</t>
  </si>
  <si>
    <t>LUIZ ALBERTO DANTAS DE VASCONCELOS</t>
  </si>
  <si>
    <t>Anori</t>
  </si>
  <si>
    <t>LUIZ DO REGO LOBAO FILHO</t>
  </si>
  <si>
    <t>1.ª Vara/Maués</t>
  </si>
  <si>
    <t>MARCELLE CRISTINE DE F ARRUDA</t>
  </si>
  <si>
    <t>1.ª Vara/Manicoré</t>
  </si>
  <si>
    <t>MARCELO AUGUSTO SILVA DE ALMEIDA</t>
  </si>
  <si>
    <t>Barreirinha</t>
  </si>
  <si>
    <t>MARCELO DE SALLES MARTINS</t>
  </si>
  <si>
    <t>2.ª Vara/Manicoré</t>
  </si>
  <si>
    <t>MARCIA CRISTINA DE LIMA OLIVEIRA</t>
  </si>
  <si>
    <t>Uarini</t>
  </si>
  <si>
    <t>MARCIO FERNANDO NOGUEIRA B CAMPOS</t>
  </si>
  <si>
    <t>Silves</t>
  </si>
  <si>
    <t>MARCIO PEREIRA DE MELLO</t>
  </si>
  <si>
    <t>2.ª Vara/Tefé</t>
  </si>
  <si>
    <t>MARIA BETUSA ARAUJO DO NASCIMENTO</t>
  </si>
  <si>
    <t>Anamã</t>
  </si>
  <si>
    <t>PAULO ALEXANDER DOS SANTOS BERIBA</t>
  </si>
  <si>
    <t>São Gabriel da Cachoeira</t>
  </si>
  <si>
    <t>ROBERTO NOGUEIRA</t>
  </si>
  <si>
    <t>1.ª Vara/Tefé</t>
  </si>
  <si>
    <t>RODRIGO MIRANDA LEAO JUNIOR</t>
  </si>
  <si>
    <t>Urucará</t>
  </si>
  <si>
    <t>ROMINA CARMEM BRITO CARVALHO</t>
  </si>
  <si>
    <t>São Sebastião do Uatumã</t>
  </si>
  <si>
    <t>ROMULO DE SOUZA BARBOSA</t>
  </si>
  <si>
    <t>Canutama</t>
  </si>
  <si>
    <t>SARAH CLARISSA CRUZ LEAO</t>
  </si>
  <si>
    <r>
      <rPr>
        <sz val="12"/>
        <rFont val="Arial"/>
        <family val="2"/>
      </rPr>
      <t xml:space="preserve">Maraã </t>
    </r>
    <r>
      <rPr>
        <sz val="10"/>
        <color indexed="10"/>
        <rFont val="Arial"/>
        <family val="2"/>
      </rPr>
      <t>(Difícil Provimento)</t>
    </r>
  </si>
  <si>
    <t>SERGIO ROBERTO MARTINS VERCOSA</t>
  </si>
  <si>
    <t>São Paulo de Olivença</t>
  </si>
  <si>
    <t>SIMONE MARTINS LIMA</t>
  </si>
  <si>
    <t>2.ª Vara/Humaitá</t>
  </si>
  <si>
    <t>TANIA MARIA DE AZEVEDO FEITOSA</t>
  </si>
  <si>
    <t>Novo Aripuanã</t>
  </si>
  <si>
    <t>VALBER DINIZ DA SILVA</t>
  </si>
  <si>
    <t>2.ª Vara/Itacoatiara</t>
  </si>
  <si>
    <t>VITOR MOREIRA DA FONSECA</t>
  </si>
  <si>
    <t>1.ª Vara/Manacapuru</t>
  </si>
  <si>
    <t>VIVALDO CASTRO DE SOUZA</t>
  </si>
  <si>
    <t>Careiro/Várzea</t>
  </si>
  <si>
    <t>YARA REBECA ALBUQUERQUE MARINHO</t>
  </si>
  <si>
    <t>2.ª Vara/Maués</t>
  </si>
  <si>
    <t>YNNA BREVES MAIA</t>
  </si>
  <si>
    <t>Atalaia do Norte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</si>
</sst>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#,##0.00;\-#,##0.00"/>
  </numFmts>
  <fonts count="9"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Dialog"/>
      <family val="0"/>
    </font>
    <font>
      <b/>
      <sz val="10"/>
      <color indexed="8"/>
      <name val="Dialog"/>
      <family val="0"/>
    </font>
    <font>
      <sz val="12"/>
      <name val="Arial"/>
      <family val="2"/>
    </font>
    <font>
      <sz val="10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9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0" xfId="0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3" fillId="0" borderId="1" xfId="0" applyFont="1" applyBorder="1" applyAlignment="1">
      <alignment/>
    </xf>
    <xf numFmtId="164" fontId="4" fillId="0" borderId="2" xfId="0" applyFont="1" applyBorder="1" applyAlignment="1">
      <alignment horizontal="center" vertical="center" wrapText="1"/>
    </xf>
    <xf numFmtId="165" fontId="5" fillId="2" borderId="3" xfId="0" applyNumberFormat="1" applyFont="1" applyFill="1" applyBorder="1" applyAlignment="1">
      <alignment horizontal="center" vertical="center" wrapText="1"/>
    </xf>
    <xf numFmtId="165" fontId="5" fillId="2" borderId="4" xfId="0" applyNumberFormat="1" applyFont="1" applyFill="1" applyBorder="1" applyAlignment="1">
      <alignment horizontal="center" vertical="center" wrapText="1"/>
    </xf>
    <xf numFmtId="164" fontId="2" fillId="2" borderId="4" xfId="0" applyFont="1" applyFill="1" applyBorder="1" applyAlignment="1">
      <alignment horizontal="center" vertical="center" wrapText="1"/>
    </xf>
    <xf numFmtId="165" fontId="5" fillId="3" borderId="3" xfId="0" applyNumberFormat="1" applyFont="1" applyFill="1" applyBorder="1" applyAlignment="1">
      <alignment horizontal="center" vertical="center"/>
    </xf>
    <xf numFmtId="165" fontId="5" fillId="3" borderId="4" xfId="0" applyNumberFormat="1" applyFont="1" applyFill="1" applyBorder="1" applyAlignment="1">
      <alignment horizontal="center" vertical="center" wrapText="1"/>
    </xf>
    <xf numFmtId="165" fontId="6" fillId="4" borderId="4" xfId="0" applyNumberFormat="1" applyFont="1" applyFill="1" applyBorder="1" applyAlignment="1">
      <alignment horizontal="center" vertical="center" wrapText="1"/>
    </xf>
    <xf numFmtId="165" fontId="5" fillId="2" borderId="5" xfId="0" applyNumberFormat="1" applyFont="1" applyFill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center" vertical="center" wrapText="1"/>
    </xf>
    <xf numFmtId="165" fontId="5" fillId="2" borderId="0" xfId="0" applyNumberFormat="1" applyFont="1" applyFill="1" applyBorder="1" applyAlignment="1">
      <alignment horizontal="center" vertical="center" wrapText="1"/>
    </xf>
    <xf numFmtId="165" fontId="5" fillId="2" borderId="6" xfId="0" applyNumberFormat="1" applyFont="1" applyFill="1" applyBorder="1" applyAlignment="1">
      <alignment horizontal="center" vertical="center" wrapText="1"/>
    </xf>
    <xf numFmtId="165" fontId="5" fillId="2" borderId="7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165" fontId="5" fillId="2" borderId="8" xfId="0" applyNumberFormat="1" applyFont="1" applyFill="1" applyBorder="1" applyAlignment="1">
      <alignment horizontal="center" vertical="center" wrapText="1"/>
    </xf>
    <xf numFmtId="165" fontId="5" fillId="3" borderId="7" xfId="0" applyNumberFormat="1" applyFont="1" applyFill="1" applyBorder="1" applyAlignment="1">
      <alignment vertical="center"/>
    </xf>
    <xf numFmtId="165" fontId="5" fillId="3" borderId="1" xfId="0" applyNumberFormat="1" applyFont="1" applyFill="1" applyBorder="1" applyAlignment="1">
      <alignment vertical="center"/>
    </xf>
    <xf numFmtId="164" fontId="2" fillId="0" borderId="4" xfId="0" applyFont="1" applyBorder="1" applyAlignment="1">
      <alignment horizontal="center" vertical="center" wrapText="1"/>
    </xf>
    <xf numFmtId="164" fontId="2" fillId="0" borderId="4" xfId="0" applyFont="1" applyBorder="1" applyAlignment="1">
      <alignment horizontal="center" wrapText="1"/>
    </xf>
    <xf numFmtId="164" fontId="2" fillId="0" borderId="4" xfId="0" applyFont="1" applyBorder="1" applyAlignment="1">
      <alignment horizontal="center" vertical="center" wrapText="1" shrinkToFit="1"/>
    </xf>
    <xf numFmtId="164" fontId="2" fillId="0" borderId="4" xfId="0" applyFont="1" applyBorder="1" applyAlignment="1">
      <alignment horizontal="center" vertical="center" wrapText="1"/>
    </xf>
    <xf numFmtId="164" fontId="2" fillId="0" borderId="4" xfId="0" applyFont="1" applyBorder="1" applyAlignment="1">
      <alignment horizontal="center"/>
    </xf>
    <xf numFmtId="164" fontId="0" fillId="5" borderId="4" xfId="0" applyNumberFormat="1" applyFont="1" applyFill="1" applyBorder="1" applyAlignment="1">
      <alignment/>
    </xf>
    <xf numFmtId="164" fontId="7" fillId="0" borderId="4" xfId="0" applyFont="1" applyBorder="1" applyAlignment="1">
      <alignment horizontal="right"/>
    </xf>
    <xf numFmtId="166" fontId="0" fillId="5" borderId="4" xfId="0" applyNumberFormat="1" applyFont="1" applyFill="1" applyBorder="1" applyAlignment="1">
      <alignment/>
    </xf>
    <xf numFmtId="166" fontId="0" fillId="2" borderId="4" xfId="0" applyNumberFormat="1" applyFont="1" applyFill="1" applyBorder="1" applyAlignment="1">
      <alignment/>
    </xf>
    <xf numFmtId="166" fontId="0" fillId="3" borderId="4" xfId="0" applyNumberFormat="1" applyFont="1" applyFill="1" applyBorder="1" applyAlignment="1">
      <alignment/>
    </xf>
    <xf numFmtId="166" fontId="0" fillId="4" borderId="4" xfId="0" applyNumberFormat="1" applyFont="1" applyFill="1" applyBorder="1" applyAlignment="1">
      <alignment/>
    </xf>
    <xf numFmtId="165" fontId="0" fillId="0" borderId="1" xfId="0" applyNumberFormat="1" applyBorder="1" applyAlignment="1">
      <alignment/>
    </xf>
    <xf numFmtId="164" fontId="0" fillId="0" borderId="1" xfId="0" applyBorder="1" applyAlignment="1">
      <alignment/>
    </xf>
    <xf numFmtId="165" fontId="0" fillId="0" borderId="1" xfId="0" applyNumberFormat="1" applyFont="1" applyBorder="1" applyAlignment="1">
      <alignment horizontal="right"/>
    </xf>
    <xf numFmtId="164" fontId="7" fillId="0" borderId="4" xfId="0" applyFont="1" applyFill="1" applyBorder="1" applyAlignment="1">
      <alignment horizontal="right"/>
    </xf>
    <xf numFmtId="164" fontId="7" fillId="5" borderId="4" xfId="0" applyFont="1" applyFill="1" applyBorder="1" applyAlignment="1">
      <alignment horizontal="right"/>
    </xf>
    <xf numFmtId="164" fontId="7" fillId="0" borderId="4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190500</xdr:rowOff>
    </xdr:from>
    <xdr:to>
      <xdr:col>12</xdr:col>
      <xdr:colOff>333375</xdr:colOff>
      <xdr:row>9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96225" y="190500"/>
          <a:ext cx="5819775" cy="1981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</xdr:colOff>
      <xdr:row>0</xdr:row>
      <xdr:rowOff>190500</xdr:rowOff>
    </xdr:from>
    <xdr:to>
      <xdr:col>13</xdr:col>
      <xdr:colOff>304800</xdr:colOff>
      <xdr:row>9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34450" y="190500"/>
          <a:ext cx="5962650" cy="1981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542925</xdr:colOff>
      <xdr:row>1</xdr:row>
      <xdr:rowOff>9525</xdr:rowOff>
    </xdr:from>
    <xdr:to>
      <xdr:col>11</xdr:col>
      <xdr:colOff>847725</xdr:colOff>
      <xdr:row>9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15325" y="247650"/>
          <a:ext cx="5915025" cy="1971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3"/>
  <sheetViews>
    <sheetView zoomScale="90" zoomScaleNormal="90" workbookViewId="0" topLeftCell="A11">
      <selection activeCell="J27" sqref="J27"/>
    </sheetView>
  </sheetViews>
  <sheetFormatPr defaultColWidth="9.140625" defaultRowHeight="12.75" customHeight="1"/>
  <cols>
    <col min="1" max="1" width="40.8515625" style="0" customWidth="1"/>
    <col min="2" max="3" width="13.57421875" style="0" customWidth="1"/>
    <col min="4" max="4" width="23.00390625" style="0" customWidth="1"/>
    <col min="5" max="9" width="13.57421875" style="0" customWidth="1"/>
    <col min="10" max="10" width="13.00390625" style="0" customWidth="1"/>
    <col min="11" max="11" width="15.28125" style="0" customWidth="1"/>
    <col min="12" max="12" width="13.57421875" style="0" customWidth="1"/>
    <col min="13" max="13" width="14.7109375" style="0" customWidth="1"/>
    <col min="14" max="14" width="13.57421875" style="0" customWidth="1"/>
    <col min="15" max="15" width="15.00390625" style="0" customWidth="1"/>
    <col min="16" max="16" width="13.57421875" style="0" customWidth="1"/>
    <col min="17" max="17" width="15.28125" style="0" customWidth="1"/>
    <col min="18" max="20" width="13.57421875" style="0" customWidth="1"/>
    <col min="21" max="21" width="15.28125" style="0" customWidth="1"/>
    <col min="22" max="22" width="12.28125" style="1" customWidth="1"/>
    <col min="23" max="23" width="9.00390625" style="1" customWidth="1"/>
  </cols>
  <sheetData>
    <row r="1" spans="1:21" ht="18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8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8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8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18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ht="18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ht="18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ht="18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ht="18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ht="18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 ht="18" customHeight="1">
      <c r="A11" s="3" t="s">
        <v>0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1:21" ht="18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ht="18.75" customHeight="1">
      <c r="A13" s="4" t="s">
        <v>1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 ht="18.7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  <row r="15" spans="1:21" ht="18.7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1" ht="18.75" customHeight="1">
      <c r="A16" s="6" t="s">
        <v>2</v>
      </c>
      <c r="B16" s="6" t="s">
        <v>3</v>
      </c>
      <c r="C16" s="7"/>
      <c r="D16" s="7"/>
      <c r="E16" s="7"/>
      <c r="F16" s="7"/>
      <c r="G16" s="7"/>
      <c r="H16" s="7"/>
      <c r="I16" s="8" t="s">
        <v>4</v>
      </c>
      <c r="J16" s="8" t="s">
        <v>5</v>
      </c>
      <c r="K16" s="8"/>
      <c r="L16" s="8"/>
      <c r="M16" s="8"/>
      <c r="N16" s="8"/>
      <c r="O16" s="8"/>
      <c r="P16" s="9" t="s">
        <v>6</v>
      </c>
      <c r="Q16" s="10" t="s">
        <v>7</v>
      </c>
      <c r="R16" s="10"/>
      <c r="S16" s="11" t="s">
        <v>8</v>
      </c>
      <c r="T16" s="11" t="s">
        <v>9</v>
      </c>
      <c r="U16" s="12" t="s">
        <v>10</v>
      </c>
    </row>
    <row r="17" spans="1:21" ht="18.75" customHeight="1">
      <c r="A17" s="6"/>
      <c r="B17" s="6"/>
      <c r="C17" s="13" t="s">
        <v>11</v>
      </c>
      <c r="D17" s="13"/>
      <c r="E17" s="13"/>
      <c r="F17" s="13"/>
      <c r="G17" s="13"/>
      <c r="H17" s="13"/>
      <c r="I17" s="8"/>
      <c r="J17" s="8"/>
      <c r="K17" s="8"/>
      <c r="L17" s="8"/>
      <c r="M17" s="8"/>
      <c r="N17" s="8"/>
      <c r="O17" s="8"/>
      <c r="P17" s="9"/>
      <c r="Q17" s="10"/>
      <c r="R17" s="10"/>
      <c r="S17" s="11"/>
      <c r="T17" s="11"/>
      <c r="U17" s="12"/>
    </row>
    <row r="18" spans="1:21" ht="18.75" customHeight="1">
      <c r="A18" s="6"/>
      <c r="B18" s="6"/>
      <c r="C18" s="13" t="s">
        <v>12</v>
      </c>
      <c r="D18" s="13"/>
      <c r="E18" s="13"/>
      <c r="F18" s="13"/>
      <c r="G18" s="13"/>
      <c r="H18" s="13"/>
      <c r="I18" s="8"/>
      <c r="J18" s="8"/>
      <c r="K18" s="8"/>
      <c r="L18" s="8"/>
      <c r="M18" s="8"/>
      <c r="N18" s="8"/>
      <c r="O18" s="8"/>
      <c r="P18" s="9"/>
      <c r="Q18" s="10"/>
      <c r="R18" s="10"/>
      <c r="S18" s="11"/>
      <c r="T18" s="11"/>
      <c r="U18" s="12"/>
    </row>
    <row r="19" spans="1:21" ht="18.75" customHeight="1">
      <c r="A19" s="6"/>
      <c r="B19" s="6"/>
      <c r="C19" s="14"/>
      <c r="D19" s="15"/>
      <c r="E19" s="15"/>
      <c r="F19" s="15"/>
      <c r="G19" s="15"/>
      <c r="H19" s="16"/>
      <c r="I19" s="8"/>
      <c r="J19" s="8"/>
      <c r="K19" s="8"/>
      <c r="L19" s="8"/>
      <c r="M19" s="8"/>
      <c r="N19" s="8"/>
      <c r="O19" s="8"/>
      <c r="P19" s="9"/>
      <c r="Q19" s="10"/>
      <c r="R19" s="10"/>
      <c r="S19" s="11"/>
      <c r="T19" s="11"/>
      <c r="U19" s="12"/>
    </row>
    <row r="20" spans="1:21" ht="18.75" customHeight="1">
      <c r="A20" s="6"/>
      <c r="B20" s="6"/>
      <c r="C20" s="17"/>
      <c r="D20" s="18"/>
      <c r="E20" s="18"/>
      <c r="F20" s="18"/>
      <c r="G20" s="18"/>
      <c r="H20" s="19"/>
      <c r="I20" s="8"/>
      <c r="J20" s="8"/>
      <c r="K20" s="8"/>
      <c r="L20" s="8"/>
      <c r="M20" s="8"/>
      <c r="N20" s="8"/>
      <c r="O20" s="8"/>
      <c r="P20" s="9"/>
      <c r="Q20" s="20"/>
      <c r="R20" s="21"/>
      <c r="S20" s="11"/>
      <c r="T20" s="11"/>
      <c r="U20" s="12"/>
    </row>
    <row r="21" spans="1:21" ht="18.75" customHeight="1">
      <c r="A21" s="6"/>
      <c r="B21" s="6"/>
      <c r="C21" s="22" t="s">
        <v>13</v>
      </c>
      <c r="D21" s="23" t="s">
        <v>14</v>
      </c>
      <c r="E21" s="23"/>
      <c r="F21" s="22" t="s">
        <v>15</v>
      </c>
      <c r="G21" s="24" t="s">
        <v>16</v>
      </c>
      <c r="H21" s="24" t="s">
        <v>17</v>
      </c>
      <c r="I21" s="8"/>
      <c r="J21" s="22" t="s">
        <v>18</v>
      </c>
      <c r="K21" s="25" t="s">
        <v>19</v>
      </c>
      <c r="L21" s="25" t="s">
        <v>20</v>
      </c>
      <c r="M21" s="22" t="s">
        <v>21</v>
      </c>
      <c r="N21" s="22" t="s">
        <v>16</v>
      </c>
      <c r="O21" s="22" t="s">
        <v>22</v>
      </c>
      <c r="P21" s="9"/>
      <c r="Q21" s="22" t="s">
        <v>23</v>
      </c>
      <c r="R21" s="22" t="s">
        <v>24</v>
      </c>
      <c r="S21" s="11"/>
      <c r="T21" s="11"/>
      <c r="U21" s="12"/>
    </row>
    <row r="22" spans="1:21" ht="18.75" customHeight="1">
      <c r="A22" s="6"/>
      <c r="B22" s="6"/>
      <c r="C22" s="22"/>
      <c r="D22" s="26" t="s">
        <v>25</v>
      </c>
      <c r="E22" s="26" t="s">
        <v>26</v>
      </c>
      <c r="F22" s="22"/>
      <c r="G22" s="24"/>
      <c r="H22" s="24"/>
      <c r="I22" s="8"/>
      <c r="J22" s="22"/>
      <c r="K22" s="22"/>
      <c r="L22" s="25"/>
      <c r="M22" s="22"/>
      <c r="N22" s="22"/>
      <c r="O22" s="22"/>
      <c r="P22" s="9"/>
      <c r="Q22" s="22"/>
      <c r="R22" s="22"/>
      <c r="S22" s="11"/>
      <c r="T22" s="11"/>
      <c r="U22" s="12"/>
    </row>
    <row r="23" spans="1:21" ht="18.75" customHeight="1">
      <c r="A23" s="6"/>
      <c r="B23" s="6"/>
      <c r="C23" s="22"/>
      <c r="D23" s="26"/>
      <c r="E23" s="26"/>
      <c r="F23" s="22"/>
      <c r="G23" s="24"/>
      <c r="H23" s="24"/>
      <c r="I23" s="8"/>
      <c r="J23" s="22"/>
      <c r="K23" s="22"/>
      <c r="L23" s="25"/>
      <c r="M23" s="22"/>
      <c r="N23" s="22"/>
      <c r="O23" s="22"/>
      <c r="P23" s="9"/>
      <c r="Q23" s="22"/>
      <c r="R23" s="22"/>
      <c r="S23" s="11"/>
      <c r="T23" s="11"/>
      <c r="U23" s="12"/>
    </row>
    <row r="24" spans="1:21" ht="17.25" customHeight="1">
      <c r="A24" s="27" t="s">
        <v>27</v>
      </c>
      <c r="B24" s="28" t="s">
        <v>28</v>
      </c>
      <c r="C24" s="29">
        <v>30471.1</v>
      </c>
      <c r="D24" s="27" t="s">
        <v>29</v>
      </c>
      <c r="E24" s="29">
        <v>5484.8</v>
      </c>
      <c r="F24" s="29">
        <v>0</v>
      </c>
      <c r="G24" s="29">
        <v>0</v>
      </c>
      <c r="H24" s="29">
        <v>4385.8</v>
      </c>
      <c r="I24" s="30">
        <v>31570.1</v>
      </c>
      <c r="J24" s="29">
        <v>0</v>
      </c>
      <c r="K24" s="29">
        <v>0</v>
      </c>
      <c r="L24" s="29">
        <v>35955.9</v>
      </c>
      <c r="M24" s="29">
        <v>6694.81</v>
      </c>
      <c r="N24" s="29">
        <v>0</v>
      </c>
      <c r="O24" s="29">
        <v>0</v>
      </c>
      <c r="P24" s="30">
        <f aca="true" t="shared" si="0" ref="P24:P43">SUM(I24:O24)</f>
        <v>74220.81</v>
      </c>
      <c r="Q24" s="29">
        <v>7065.75</v>
      </c>
      <c r="R24" s="29">
        <v>14679.3</v>
      </c>
      <c r="S24" s="31">
        <v>16222.670000000002</v>
      </c>
      <c r="T24" s="31">
        <v>37967.72</v>
      </c>
      <c r="U24" s="32">
        <f aca="true" t="shared" si="1" ref="U24:U43">P24-T24</f>
        <v>36253.09</v>
      </c>
    </row>
    <row r="25" spans="1:21" ht="17.25" customHeight="1">
      <c r="A25" s="27" t="s">
        <v>30</v>
      </c>
      <c r="B25" s="28" t="s">
        <v>31</v>
      </c>
      <c r="C25" s="29">
        <v>30471.1</v>
      </c>
      <c r="D25" s="27"/>
      <c r="E25" s="29">
        <v>0</v>
      </c>
      <c r="F25" s="29">
        <v>0</v>
      </c>
      <c r="G25" s="29">
        <v>0</v>
      </c>
      <c r="H25" s="29">
        <v>0</v>
      </c>
      <c r="I25" s="30">
        <v>30471.1</v>
      </c>
      <c r="J25" s="29">
        <v>0</v>
      </c>
      <c r="K25" s="29">
        <v>0</v>
      </c>
      <c r="L25" s="29">
        <v>30471.1</v>
      </c>
      <c r="M25" s="29">
        <v>0</v>
      </c>
      <c r="N25" s="29">
        <v>0</v>
      </c>
      <c r="O25" s="29">
        <v>6703.64</v>
      </c>
      <c r="P25" s="30">
        <f t="shared" si="0"/>
        <v>67645.84</v>
      </c>
      <c r="Q25" s="29">
        <v>7803.64</v>
      </c>
      <c r="R25" s="29">
        <v>17259.34</v>
      </c>
      <c r="S25" s="31">
        <v>20202.109999999997</v>
      </c>
      <c r="T25" s="31">
        <v>45265.09</v>
      </c>
      <c r="U25" s="32">
        <f t="shared" si="1"/>
        <v>22380.75</v>
      </c>
    </row>
    <row r="26" spans="1:21" ht="17.25" customHeight="1">
      <c r="A26" s="27" t="s">
        <v>32</v>
      </c>
      <c r="B26" s="28" t="s">
        <v>33</v>
      </c>
      <c r="C26" s="29">
        <v>30471.1</v>
      </c>
      <c r="D26" s="27"/>
      <c r="E26" s="29">
        <v>0</v>
      </c>
      <c r="F26" s="29">
        <v>0</v>
      </c>
      <c r="G26" s="29">
        <v>6771.35</v>
      </c>
      <c r="H26" s="29">
        <v>4927.5</v>
      </c>
      <c r="I26" s="30">
        <v>32314.949999999997</v>
      </c>
      <c r="J26" s="29">
        <v>0</v>
      </c>
      <c r="K26" s="29">
        <v>0</v>
      </c>
      <c r="L26" s="29">
        <v>36226.75</v>
      </c>
      <c r="M26" s="29">
        <v>6839.6</v>
      </c>
      <c r="N26" s="29">
        <v>0</v>
      </c>
      <c r="O26" s="29">
        <v>7065.75</v>
      </c>
      <c r="P26" s="30">
        <f t="shared" si="0"/>
        <v>82447.04999999999</v>
      </c>
      <c r="Q26" s="29">
        <v>7065.75</v>
      </c>
      <c r="R26" s="29">
        <v>17005.97</v>
      </c>
      <c r="S26" s="31">
        <v>16375.199999999997</v>
      </c>
      <c r="T26" s="31">
        <v>40446.92</v>
      </c>
      <c r="U26" s="32">
        <f t="shared" si="1"/>
        <v>42000.12999999999</v>
      </c>
    </row>
    <row r="27" spans="1:21" ht="17.25" customHeight="1">
      <c r="A27" s="27" t="s">
        <v>34</v>
      </c>
      <c r="B27" s="28" t="s">
        <v>35</v>
      </c>
      <c r="C27" s="29">
        <v>30471.1</v>
      </c>
      <c r="D27" s="27" t="s">
        <v>29</v>
      </c>
      <c r="E27" s="29">
        <v>5484.8</v>
      </c>
      <c r="F27" s="29">
        <v>0</v>
      </c>
      <c r="G27" s="29">
        <v>0</v>
      </c>
      <c r="H27" s="29">
        <v>4385.8</v>
      </c>
      <c r="I27" s="30">
        <v>31570.1</v>
      </c>
      <c r="J27" s="29">
        <v>0</v>
      </c>
      <c r="K27" s="29">
        <v>0</v>
      </c>
      <c r="L27" s="29">
        <v>35955.9</v>
      </c>
      <c r="M27" s="29">
        <v>7223.98</v>
      </c>
      <c r="N27" s="29">
        <v>0</v>
      </c>
      <c r="O27" s="29">
        <v>7065.75</v>
      </c>
      <c r="P27" s="30">
        <f t="shared" si="0"/>
        <v>81815.73000000001</v>
      </c>
      <c r="Q27" s="29">
        <v>8165.75</v>
      </c>
      <c r="R27" s="29">
        <v>19174.15</v>
      </c>
      <c r="S27" s="31">
        <v>17434.619999999995</v>
      </c>
      <c r="T27" s="31">
        <v>44774.52</v>
      </c>
      <c r="U27" s="32">
        <f t="shared" si="1"/>
        <v>37041.210000000014</v>
      </c>
    </row>
    <row r="28" spans="1:21" ht="17.25" customHeight="1">
      <c r="A28" s="27" t="s">
        <v>36</v>
      </c>
      <c r="B28" s="28" t="s">
        <v>37</v>
      </c>
      <c r="C28" s="29">
        <v>30471.1</v>
      </c>
      <c r="D28" s="27" t="s">
        <v>38</v>
      </c>
      <c r="E28" s="29">
        <v>4875.38</v>
      </c>
      <c r="F28" s="29">
        <v>0</v>
      </c>
      <c r="G28" s="29">
        <v>0</v>
      </c>
      <c r="H28" s="29">
        <v>3166.96</v>
      </c>
      <c r="I28" s="30">
        <v>32179.519999999997</v>
      </c>
      <c r="J28" s="29">
        <v>0</v>
      </c>
      <c r="K28" s="29">
        <v>0</v>
      </c>
      <c r="L28" s="29">
        <v>35346.48</v>
      </c>
      <c r="M28" s="29">
        <v>6839.6</v>
      </c>
      <c r="N28" s="29">
        <v>0</v>
      </c>
      <c r="O28" s="29">
        <v>7065.75</v>
      </c>
      <c r="P28" s="30">
        <f t="shared" si="0"/>
        <v>81431.35</v>
      </c>
      <c r="Q28" s="29">
        <v>7065.75</v>
      </c>
      <c r="R28" s="29">
        <v>16622.38</v>
      </c>
      <c r="S28" s="31">
        <v>18534.51</v>
      </c>
      <c r="T28" s="31">
        <v>42222.64</v>
      </c>
      <c r="U28" s="32">
        <f t="shared" si="1"/>
        <v>39208.71000000001</v>
      </c>
    </row>
    <row r="29" spans="1:21" ht="17.25" customHeight="1">
      <c r="A29" s="27" t="s">
        <v>39</v>
      </c>
      <c r="B29" s="28" t="s">
        <v>40</v>
      </c>
      <c r="C29" s="29">
        <v>30471.1</v>
      </c>
      <c r="D29" s="27" t="s">
        <v>29</v>
      </c>
      <c r="E29" s="29">
        <v>5484.8</v>
      </c>
      <c r="F29" s="29">
        <v>0</v>
      </c>
      <c r="G29" s="29">
        <v>0</v>
      </c>
      <c r="H29" s="29">
        <v>4385.8</v>
      </c>
      <c r="I29" s="30">
        <v>31570.1</v>
      </c>
      <c r="J29" s="29">
        <v>0</v>
      </c>
      <c r="K29" s="29">
        <v>0</v>
      </c>
      <c r="L29" s="29">
        <v>35955.9</v>
      </c>
      <c r="M29" s="29">
        <v>6694.81</v>
      </c>
      <c r="N29" s="29">
        <v>0</v>
      </c>
      <c r="O29" s="29">
        <v>0</v>
      </c>
      <c r="P29" s="30">
        <f t="shared" si="0"/>
        <v>74220.81</v>
      </c>
      <c r="Q29" s="29">
        <v>7065.75</v>
      </c>
      <c r="R29" s="29">
        <v>14575.03</v>
      </c>
      <c r="S29" s="31">
        <v>15101.11</v>
      </c>
      <c r="T29" s="31">
        <v>36741.89</v>
      </c>
      <c r="U29" s="32">
        <f t="shared" si="1"/>
        <v>37478.92</v>
      </c>
    </row>
    <row r="30" spans="1:21" ht="17.25" customHeight="1">
      <c r="A30" s="27" t="s">
        <v>41</v>
      </c>
      <c r="B30" s="28" t="s">
        <v>42</v>
      </c>
      <c r="C30" s="29">
        <v>30471.1</v>
      </c>
      <c r="D30" s="27" t="s">
        <v>43</v>
      </c>
      <c r="E30" s="29">
        <v>5484.8</v>
      </c>
      <c r="F30" s="29">
        <v>0</v>
      </c>
      <c r="G30" s="29">
        <v>0</v>
      </c>
      <c r="H30" s="29">
        <v>4385.8</v>
      </c>
      <c r="I30" s="30">
        <v>31570.1</v>
      </c>
      <c r="J30" s="29">
        <v>0</v>
      </c>
      <c r="K30" s="29">
        <v>0</v>
      </c>
      <c r="L30" s="29">
        <v>35955.9</v>
      </c>
      <c r="M30" s="29">
        <v>40457.81</v>
      </c>
      <c r="N30" s="29">
        <v>0</v>
      </c>
      <c r="O30" s="29">
        <v>0</v>
      </c>
      <c r="P30" s="30">
        <f t="shared" si="0"/>
        <v>107983.81</v>
      </c>
      <c r="Q30" s="29">
        <v>7065.75</v>
      </c>
      <c r="R30" s="29">
        <v>14575.03</v>
      </c>
      <c r="S30" s="31">
        <v>17850.5</v>
      </c>
      <c r="T30" s="31">
        <v>39491.28</v>
      </c>
      <c r="U30" s="32">
        <f t="shared" si="1"/>
        <v>68492.53</v>
      </c>
    </row>
    <row r="31" spans="1:21" ht="17.25" customHeight="1">
      <c r="A31" s="27" t="s">
        <v>44</v>
      </c>
      <c r="B31" s="28" t="s">
        <v>45</v>
      </c>
      <c r="C31" s="29">
        <v>30471.1</v>
      </c>
      <c r="D31" s="27" t="s">
        <v>29</v>
      </c>
      <c r="E31" s="29">
        <v>5484.8</v>
      </c>
      <c r="F31" s="29">
        <v>0</v>
      </c>
      <c r="G31" s="29">
        <v>0</v>
      </c>
      <c r="H31" s="29">
        <v>4385.8</v>
      </c>
      <c r="I31" s="30">
        <v>31570.1</v>
      </c>
      <c r="J31" s="29">
        <v>0</v>
      </c>
      <c r="K31" s="29">
        <v>0</v>
      </c>
      <c r="L31" s="29">
        <v>35955.9</v>
      </c>
      <c r="M31" s="29">
        <v>6839.6</v>
      </c>
      <c r="N31" s="29">
        <v>0</v>
      </c>
      <c r="O31" s="29">
        <v>7065.75</v>
      </c>
      <c r="P31" s="30">
        <f t="shared" si="0"/>
        <v>81431.35</v>
      </c>
      <c r="Q31" s="29">
        <v>7065.75</v>
      </c>
      <c r="R31" s="29">
        <v>16622.38</v>
      </c>
      <c r="S31" s="31">
        <v>22774.01</v>
      </c>
      <c r="T31" s="31">
        <v>46462.14</v>
      </c>
      <c r="U31" s="32">
        <f t="shared" si="1"/>
        <v>34969.21000000001</v>
      </c>
    </row>
    <row r="32" spans="1:21" ht="17.25" customHeight="1">
      <c r="A32" s="27" t="s">
        <v>46</v>
      </c>
      <c r="B32" s="28" t="s">
        <v>47</v>
      </c>
      <c r="C32" s="29">
        <v>30471.1</v>
      </c>
      <c r="D32" s="27"/>
      <c r="E32" s="29">
        <v>0</v>
      </c>
      <c r="F32" s="29">
        <v>0</v>
      </c>
      <c r="G32" s="29">
        <v>0</v>
      </c>
      <c r="H32" s="29">
        <v>0</v>
      </c>
      <c r="I32" s="30">
        <v>30471.1</v>
      </c>
      <c r="J32" s="29">
        <v>0</v>
      </c>
      <c r="K32" s="29">
        <v>0</v>
      </c>
      <c r="L32" s="29">
        <v>30471.1</v>
      </c>
      <c r="M32" s="29">
        <v>6694.81</v>
      </c>
      <c r="N32" s="29">
        <v>0</v>
      </c>
      <c r="O32" s="29">
        <v>0</v>
      </c>
      <c r="P32" s="30">
        <f t="shared" si="0"/>
        <v>67637.01</v>
      </c>
      <c r="Q32" s="29">
        <v>6703.64</v>
      </c>
      <c r="R32" s="29">
        <v>13072.6</v>
      </c>
      <c r="S32" s="31">
        <v>15694.060000000005</v>
      </c>
      <c r="T32" s="31">
        <v>35470.3</v>
      </c>
      <c r="U32" s="32">
        <f t="shared" si="1"/>
        <v>32166.709999999992</v>
      </c>
    </row>
    <row r="33" spans="1:21" ht="17.25" customHeight="1">
      <c r="A33" s="27" t="s">
        <v>48</v>
      </c>
      <c r="B33" s="28" t="s">
        <v>49</v>
      </c>
      <c r="C33" s="29">
        <v>30471.1</v>
      </c>
      <c r="D33" s="27"/>
      <c r="E33" s="29">
        <v>0</v>
      </c>
      <c r="F33" s="29">
        <v>0</v>
      </c>
      <c r="G33" s="29">
        <v>0</v>
      </c>
      <c r="H33" s="29">
        <v>0</v>
      </c>
      <c r="I33" s="30">
        <v>30471.1</v>
      </c>
      <c r="J33" s="29">
        <v>0</v>
      </c>
      <c r="K33" s="29">
        <v>0</v>
      </c>
      <c r="L33" s="29">
        <v>30471.1</v>
      </c>
      <c r="M33" s="29">
        <v>37695.08</v>
      </c>
      <c r="N33" s="29">
        <v>0</v>
      </c>
      <c r="O33" s="29">
        <v>6703.64</v>
      </c>
      <c r="P33" s="30">
        <f t="shared" si="0"/>
        <v>105340.91999999998</v>
      </c>
      <c r="Q33" s="29">
        <v>6703.64</v>
      </c>
      <c r="R33" s="29">
        <v>14916.11</v>
      </c>
      <c r="S33" s="31">
        <v>22210.36</v>
      </c>
      <c r="T33" s="31">
        <v>43830.11</v>
      </c>
      <c r="U33" s="32">
        <f t="shared" si="1"/>
        <v>61510.80999999998</v>
      </c>
    </row>
    <row r="34" spans="1:21" ht="17.25" customHeight="1">
      <c r="A34" s="27" t="s">
        <v>50</v>
      </c>
      <c r="B34" s="28" t="s">
        <v>51</v>
      </c>
      <c r="C34" s="29">
        <v>30471.1</v>
      </c>
      <c r="D34" s="27" t="s">
        <v>38</v>
      </c>
      <c r="E34" s="29">
        <v>4875.38</v>
      </c>
      <c r="F34" s="29">
        <v>0</v>
      </c>
      <c r="G34" s="29">
        <v>0</v>
      </c>
      <c r="H34" s="29">
        <v>3166.96</v>
      </c>
      <c r="I34" s="30">
        <v>32179.519999999997</v>
      </c>
      <c r="J34" s="29">
        <v>0</v>
      </c>
      <c r="K34" s="29">
        <v>0</v>
      </c>
      <c r="L34" s="29">
        <v>35346.48</v>
      </c>
      <c r="M34" s="29">
        <v>40986.98</v>
      </c>
      <c r="N34" s="29">
        <v>0</v>
      </c>
      <c r="O34" s="29">
        <v>7065.75</v>
      </c>
      <c r="P34" s="30">
        <f t="shared" si="0"/>
        <v>115578.73000000001</v>
      </c>
      <c r="Q34" s="29">
        <v>7065.75</v>
      </c>
      <c r="R34" s="29">
        <v>16830.93</v>
      </c>
      <c r="S34" s="31">
        <v>17265.739999999998</v>
      </c>
      <c r="T34" s="31">
        <v>41162.42</v>
      </c>
      <c r="U34" s="32">
        <f t="shared" si="1"/>
        <v>74416.31000000001</v>
      </c>
    </row>
    <row r="35" spans="1:21" ht="17.25" customHeight="1">
      <c r="A35" s="27" t="s">
        <v>52</v>
      </c>
      <c r="B35" s="28" t="s">
        <v>53</v>
      </c>
      <c r="C35" s="29">
        <v>30471.1</v>
      </c>
      <c r="D35" s="27" t="s">
        <v>38</v>
      </c>
      <c r="E35" s="29">
        <v>4875.38</v>
      </c>
      <c r="F35" s="29">
        <v>0</v>
      </c>
      <c r="G35" s="29">
        <v>0</v>
      </c>
      <c r="H35" s="29">
        <v>3166.96</v>
      </c>
      <c r="I35" s="30">
        <v>32179.519999999997</v>
      </c>
      <c r="J35" s="29">
        <v>0</v>
      </c>
      <c r="K35" s="29">
        <v>0</v>
      </c>
      <c r="L35" s="29">
        <v>35346.48</v>
      </c>
      <c r="M35" s="29">
        <v>6839.6</v>
      </c>
      <c r="N35" s="29">
        <v>0</v>
      </c>
      <c r="O35" s="29">
        <v>0</v>
      </c>
      <c r="P35" s="30">
        <f t="shared" si="0"/>
        <v>74365.6</v>
      </c>
      <c r="Q35" s="29">
        <v>7065.75</v>
      </c>
      <c r="R35" s="29">
        <v>14575.02</v>
      </c>
      <c r="S35" s="31">
        <v>18270.920000000002</v>
      </c>
      <c r="T35" s="31">
        <v>39911.69</v>
      </c>
      <c r="U35" s="32">
        <f t="shared" si="1"/>
        <v>34453.91</v>
      </c>
    </row>
    <row r="36" spans="1:21" ht="17.25" customHeight="1">
      <c r="A36" s="27" t="s">
        <v>54</v>
      </c>
      <c r="B36" s="28" t="s">
        <v>55</v>
      </c>
      <c r="C36" s="29">
        <v>30471.1</v>
      </c>
      <c r="D36" s="27"/>
      <c r="E36" s="29">
        <v>0</v>
      </c>
      <c r="F36" s="29">
        <v>0</v>
      </c>
      <c r="G36" s="29">
        <v>0</v>
      </c>
      <c r="H36" s="29">
        <v>0</v>
      </c>
      <c r="I36" s="30">
        <v>30471.1</v>
      </c>
      <c r="J36" s="29">
        <v>0</v>
      </c>
      <c r="K36" s="29">
        <v>0</v>
      </c>
      <c r="L36" s="29">
        <v>30471.1</v>
      </c>
      <c r="M36" s="29">
        <v>37695.08</v>
      </c>
      <c r="N36" s="29">
        <v>3047.11</v>
      </c>
      <c r="O36" s="29">
        <v>6703.64</v>
      </c>
      <c r="P36" s="30">
        <f t="shared" si="0"/>
        <v>108388.03</v>
      </c>
      <c r="Q36" s="29">
        <v>6703.64</v>
      </c>
      <c r="R36" s="29">
        <v>15858.34</v>
      </c>
      <c r="S36" s="31">
        <v>17344.500000000004</v>
      </c>
      <c r="T36" s="31">
        <v>39906.48</v>
      </c>
      <c r="U36" s="32">
        <f t="shared" si="1"/>
        <v>68481.54999999999</v>
      </c>
    </row>
    <row r="37" spans="1:21" ht="17.25" customHeight="1">
      <c r="A37" s="27" t="s">
        <v>56</v>
      </c>
      <c r="B37" s="28" t="s">
        <v>57</v>
      </c>
      <c r="C37" s="29">
        <v>30471.1</v>
      </c>
      <c r="D37" s="27"/>
      <c r="E37" s="29">
        <v>0</v>
      </c>
      <c r="F37" s="29">
        <v>0</v>
      </c>
      <c r="G37" s="29">
        <v>6432.78</v>
      </c>
      <c r="H37" s="29">
        <v>6281.76</v>
      </c>
      <c r="I37" s="30">
        <v>30622.119999999995</v>
      </c>
      <c r="J37" s="29">
        <v>0</v>
      </c>
      <c r="K37" s="29">
        <v>0</v>
      </c>
      <c r="L37" s="29">
        <v>36903.88</v>
      </c>
      <c r="M37" s="29">
        <v>7223.98</v>
      </c>
      <c r="N37" s="29">
        <v>0</v>
      </c>
      <c r="O37" s="29">
        <v>7065.75</v>
      </c>
      <c r="P37" s="30">
        <f t="shared" si="0"/>
        <v>81815.73</v>
      </c>
      <c r="Q37" s="29">
        <v>7065.75</v>
      </c>
      <c r="R37" s="29">
        <v>16726.65</v>
      </c>
      <c r="S37" s="31">
        <v>15849.57</v>
      </c>
      <c r="T37" s="31">
        <v>39641.97</v>
      </c>
      <c r="U37" s="32">
        <f t="shared" si="1"/>
        <v>42173.759999999995</v>
      </c>
    </row>
    <row r="38" spans="1:21" ht="17.25" customHeight="1">
      <c r="A38" s="27" t="s">
        <v>58</v>
      </c>
      <c r="B38" s="28" t="s">
        <v>59</v>
      </c>
      <c r="C38" s="29">
        <v>30471.1</v>
      </c>
      <c r="D38" s="27" t="s">
        <v>60</v>
      </c>
      <c r="E38" s="29">
        <v>5484.8</v>
      </c>
      <c r="F38" s="29">
        <v>0</v>
      </c>
      <c r="G38" s="29">
        <v>0</v>
      </c>
      <c r="H38" s="29">
        <v>4385.8</v>
      </c>
      <c r="I38" s="30">
        <v>31570.1</v>
      </c>
      <c r="J38" s="29">
        <v>0</v>
      </c>
      <c r="K38" s="29">
        <v>0</v>
      </c>
      <c r="L38" s="29">
        <v>35955.9</v>
      </c>
      <c r="M38" s="29">
        <v>20783.49</v>
      </c>
      <c r="N38" s="29">
        <v>0</v>
      </c>
      <c r="O38" s="29">
        <v>7065.75</v>
      </c>
      <c r="P38" s="30">
        <f t="shared" si="0"/>
        <v>95375.23999999999</v>
      </c>
      <c r="Q38" s="29">
        <v>7065.75</v>
      </c>
      <c r="R38" s="29">
        <v>16622.38</v>
      </c>
      <c r="S38" s="31">
        <v>15627.399999999998</v>
      </c>
      <c r="T38" s="31">
        <v>39315.53</v>
      </c>
      <c r="U38" s="32">
        <f t="shared" si="1"/>
        <v>56059.70999999999</v>
      </c>
    </row>
    <row r="39" spans="1:21" ht="17.25" customHeight="1">
      <c r="A39" s="27" t="s">
        <v>61</v>
      </c>
      <c r="B39" s="28" t="s">
        <v>62</v>
      </c>
      <c r="C39" s="29">
        <v>30471.1</v>
      </c>
      <c r="D39" s="27" t="s">
        <v>63</v>
      </c>
      <c r="E39" s="29">
        <v>10360.18</v>
      </c>
      <c r="F39" s="29">
        <v>0</v>
      </c>
      <c r="G39" s="29">
        <v>6432.78</v>
      </c>
      <c r="H39" s="29">
        <v>27002.12</v>
      </c>
      <c r="I39" s="30">
        <v>20261.94</v>
      </c>
      <c r="J39" s="29">
        <v>0</v>
      </c>
      <c r="K39" s="29">
        <v>0</v>
      </c>
      <c r="L39" s="29">
        <v>47264.06</v>
      </c>
      <c r="M39" s="29">
        <v>6839.6</v>
      </c>
      <c r="N39" s="29">
        <v>0</v>
      </c>
      <c r="O39" s="29">
        <v>0</v>
      </c>
      <c r="P39" s="30">
        <f t="shared" si="0"/>
        <v>74365.59999999999</v>
      </c>
      <c r="Q39" s="29">
        <v>7065.75</v>
      </c>
      <c r="R39" s="29">
        <v>14575.02</v>
      </c>
      <c r="S39" s="31">
        <v>5337.89</v>
      </c>
      <c r="T39" s="31">
        <v>26978.66</v>
      </c>
      <c r="U39" s="32">
        <f t="shared" si="1"/>
        <v>47386.93999999999</v>
      </c>
    </row>
    <row r="40" spans="1:21" ht="17.25" customHeight="1">
      <c r="A40" s="27" t="s">
        <v>64</v>
      </c>
      <c r="B40" s="28" t="s">
        <v>65</v>
      </c>
      <c r="C40" s="29">
        <v>30471.1</v>
      </c>
      <c r="D40" s="27" t="s">
        <v>66</v>
      </c>
      <c r="E40" s="29">
        <v>4875.38</v>
      </c>
      <c r="F40" s="29">
        <v>0</v>
      </c>
      <c r="G40" s="29">
        <v>0</v>
      </c>
      <c r="H40" s="29">
        <v>3166.96</v>
      </c>
      <c r="I40" s="30">
        <v>32179.519999999997</v>
      </c>
      <c r="J40" s="29">
        <v>0</v>
      </c>
      <c r="K40" s="29">
        <v>0</v>
      </c>
      <c r="L40" s="29">
        <v>35346.48</v>
      </c>
      <c r="M40" s="29">
        <v>22229.74</v>
      </c>
      <c r="N40" s="29">
        <v>0</v>
      </c>
      <c r="O40" s="29">
        <v>7065.75</v>
      </c>
      <c r="P40" s="30">
        <f t="shared" si="0"/>
        <v>96821.48999999999</v>
      </c>
      <c r="Q40" s="29">
        <v>8165.75</v>
      </c>
      <c r="R40" s="29">
        <v>18861.34</v>
      </c>
      <c r="S40" s="31">
        <v>17218.070000000003</v>
      </c>
      <c r="T40" s="31">
        <v>44245.16</v>
      </c>
      <c r="U40" s="32">
        <f t="shared" si="1"/>
        <v>52576.32999999999</v>
      </c>
    </row>
    <row r="41" spans="1:21" ht="17.25" customHeight="1">
      <c r="A41" s="27" t="s">
        <v>67</v>
      </c>
      <c r="B41" s="28" t="s">
        <v>68</v>
      </c>
      <c r="C41" s="29">
        <v>30471.1</v>
      </c>
      <c r="D41" s="27" t="s">
        <v>38</v>
      </c>
      <c r="E41" s="29">
        <v>4875.38</v>
      </c>
      <c r="F41" s="29">
        <v>0</v>
      </c>
      <c r="G41" s="29">
        <v>0</v>
      </c>
      <c r="H41" s="29">
        <v>3166.96</v>
      </c>
      <c r="I41" s="30">
        <v>32179.519999999997</v>
      </c>
      <c r="J41" s="29">
        <v>0</v>
      </c>
      <c r="K41" s="29">
        <v>0</v>
      </c>
      <c r="L41" s="29">
        <v>35346.48</v>
      </c>
      <c r="M41" s="29">
        <v>7223.98</v>
      </c>
      <c r="N41" s="29">
        <v>0</v>
      </c>
      <c r="O41" s="29">
        <v>7065.75</v>
      </c>
      <c r="P41" s="30">
        <f t="shared" si="0"/>
        <v>81815.73000000001</v>
      </c>
      <c r="Q41" s="29">
        <v>8165.75</v>
      </c>
      <c r="R41" s="29">
        <v>19174.16</v>
      </c>
      <c r="S41" s="31">
        <v>17149.460000000003</v>
      </c>
      <c r="T41" s="31">
        <v>44489.37</v>
      </c>
      <c r="U41" s="32">
        <f t="shared" si="1"/>
        <v>37326.36000000001</v>
      </c>
    </row>
    <row r="42" spans="1:21" ht="17.25" customHeight="1">
      <c r="A42" s="27" t="s">
        <v>69</v>
      </c>
      <c r="B42" s="28" t="s">
        <v>70</v>
      </c>
      <c r="C42" s="29">
        <v>30471.1</v>
      </c>
      <c r="D42" s="27"/>
      <c r="E42" s="29">
        <v>0</v>
      </c>
      <c r="F42" s="29">
        <v>0</v>
      </c>
      <c r="G42" s="29">
        <v>0</v>
      </c>
      <c r="H42" s="29">
        <v>0</v>
      </c>
      <c r="I42" s="30">
        <v>30471.1</v>
      </c>
      <c r="J42" s="29">
        <v>0</v>
      </c>
      <c r="K42" s="29">
        <v>0</v>
      </c>
      <c r="L42" s="29">
        <v>30471.1</v>
      </c>
      <c r="M42" s="29">
        <v>7223.98</v>
      </c>
      <c r="N42" s="29">
        <v>0</v>
      </c>
      <c r="O42" s="29">
        <v>6703.64</v>
      </c>
      <c r="P42" s="30">
        <f t="shared" si="0"/>
        <v>74869.82</v>
      </c>
      <c r="Q42" s="29">
        <v>6703.64</v>
      </c>
      <c r="R42" s="29">
        <v>15020.38</v>
      </c>
      <c r="S42" s="31">
        <v>19478.800000000003</v>
      </c>
      <c r="T42" s="31">
        <v>41202.82</v>
      </c>
      <c r="U42" s="32">
        <f t="shared" si="1"/>
        <v>33667.00000000001</v>
      </c>
    </row>
    <row r="43" spans="1:21" ht="17.25" customHeight="1">
      <c r="A43" s="27" t="s">
        <v>71</v>
      </c>
      <c r="B43" s="28" t="s">
        <v>72</v>
      </c>
      <c r="C43" s="29">
        <v>30471.1</v>
      </c>
      <c r="D43" s="27"/>
      <c r="E43" s="29">
        <v>0</v>
      </c>
      <c r="F43" s="29">
        <v>0</v>
      </c>
      <c r="G43" s="29">
        <v>0</v>
      </c>
      <c r="H43" s="29">
        <v>0</v>
      </c>
      <c r="I43" s="30">
        <v>30471.1</v>
      </c>
      <c r="J43" s="29">
        <v>0</v>
      </c>
      <c r="K43" s="29">
        <v>0</v>
      </c>
      <c r="L43" s="29">
        <v>30471.1</v>
      </c>
      <c r="M43" s="29">
        <v>7223.98</v>
      </c>
      <c r="N43" s="29">
        <v>0</v>
      </c>
      <c r="O43" s="29">
        <v>6703.64</v>
      </c>
      <c r="P43" s="30">
        <f t="shared" si="0"/>
        <v>74869.82</v>
      </c>
      <c r="Q43" s="29">
        <v>6703.64</v>
      </c>
      <c r="R43" s="29">
        <v>14707.56</v>
      </c>
      <c r="S43" s="31">
        <v>20923.25</v>
      </c>
      <c r="T43" s="31">
        <v>42334.45</v>
      </c>
      <c r="U43" s="32">
        <f t="shared" si="1"/>
        <v>32535.37000000001</v>
      </c>
    </row>
  </sheetData>
  <sheetProtection selectLockedCells="1" selectUnlockedCells="1"/>
  <mergeCells count="31">
    <mergeCell ref="A1:U10"/>
    <mergeCell ref="A11:U11"/>
    <mergeCell ref="A12:U12"/>
    <mergeCell ref="A13:U13"/>
    <mergeCell ref="A16:A23"/>
    <mergeCell ref="B16:B23"/>
    <mergeCell ref="C16:H16"/>
    <mergeCell ref="I16:I23"/>
    <mergeCell ref="J16:O20"/>
    <mergeCell ref="P16:P23"/>
    <mergeCell ref="Q16:R19"/>
    <mergeCell ref="S16:S23"/>
    <mergeCell ref="T16:T23"/>
    <mergeCell ref="U16:U23"/>
    <mergeCell ref="C17:H17"/>
    <mergeCell ref="C18:H18"/>
    <mergeCell ref="C21:C23"/>
    <mergeCell ref="D21:E21"/>
    <mergeCell ref="F21:F23"/>
    <mergeCell ref="G21:G23"/>
    <mergeCell ref="H21:H23"/>
    <mergeCell ref="J21:J23"/>
    <mergeCell ref="K21:K23"/>
    <mergeCell ref="L21:L23"/>
    <mergeCell ref="M21:M23"/>
    <mergeCell ref="N21:N23"/>
    <mergeCell ref="O21:O23"/>
    <mergeCell ref="Q21:Q23"/>
    <mergeCell ref="R21:R23"/>
    <mergeCell ref="D22:D23"/>
    <mergeCell ref="E22:E23"/>
  </mergeCells>
  <printOptions horizontalCentered="1"/>
  <pageMargins left="0.15763888888888888" right="0.11805555555555555" top="0.3541666666666667" bottom="0.2361111111111111" header="0.5118055555555555" footer="0.5118055555555555"/>
  <pageSetup fitToHeight="20" fitToWidth="1"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9"/>
  <sheetViews>
    <sheetView zoomScale="90" zoomScaleNormal="90" workbookViewId="0" topLeftCell="B100">
      <selection activeCell="U25" sqref="U25"/>
    </sheetView>
  </sheetViews>
  <sheetFormatPr defaultColWidth="9.140625" defaultRowHeight="12.75" customHeight="1"/>
  <cols>
    <col min="1" max="1" width="40.8515625" style="0" customWidth="1"/>
    <col min="2" max="2" width="14.8515625" style="0" customWidth="1"/>
    <col min="3" max="3" width="13.57421875" style="0" customWidth="1"/>
    <col min="4" max="4" width="23.00390625" style="0" customWidth="1"/>
    <col min="5" max="10" width="13.57421875" style="0" customWidth="1"/>
    <col min="11" max="11" width="16.00390625" style="0" customWidth="1"/>
    <col min="12" max="12" width="13.57421875" style="0" customWidth="1"/>
    <col min="13" max="13" width="15.57421875" style="0" customWidth="1"/>
    <col min="14" max="14" width="13.57421875" style="0" customWidth="1"/>
    <col min="15" max="15" width="14.7109375" style="0" customWidth="1"/>
    <col min="16" max="16" width="13.57421875" style="0" customWidth="1"/>
    <col min="17" max="17" width="15.28125" style="0" customWidth="1"/>
    <col min="18" max="20" width="13.57421875" style="0" customWidth="1"/>
    <col min="21" max="21" width="15.28125" style="0" customWidth="1"/>
    <col min="22" max="22" width="12.28125" style="1" customWidth="1"/>
    <col min="23" max="23" width="9.00390625" style="1" customWidth="1"/>
  </cols>
  <sheetData>
    <row r="1" spans="1:21" ht="18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8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8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8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18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ht="18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ht="18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ht="18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ht="18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ht="18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 ht="18" customHeight="1">
      <c r="A11" s="3" t="s">
        <v>0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1:21" ht="18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ht="18.75" customHeight="1">
      <c r="A13" s="4" t="s">
        <v>1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 ht="18.7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  <row r="15" spans="1:21" ht="18.75" customHeight="1">
      <c r="A15" s="5"/>
      <c r="B15" s="5"/>
      <c r="C15" s="33"/>
      <c r="D15" s="34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5" t="s">
        <v>73</v>
      </c>
    </row>
    <row r="16" spans="1:21" ht="18.75" customHeight="1">
      <c r="A16" s="6" t="s">
        <v>74</v>
      </c>
      <c r="B16" s="6" t="s">
        <v>75</v>
      </c>
      <c r="C16" s="7"/>
      <c r="D16" s="7"/>
      <c r="E16" s="7"/>
      <c r="F16" s="7"/>
      <c r="G16" s="7"/>
      <c r="H16" s="7"/>
      <c r="I16" s="8" t="s">
        <v>4</v>
      </c>
      <c r="J16" s="8" t="s">
        <v>5</v>
      </c>
      <c r="K16" s="8"/>
      <c r="L16" s="8"/>
      <c r="M16" s="8"/>
      <c r="N16" s="8"/>
      <c r="O16" s="8"/>
      <c r="P16" s="9" t="s">
        <v>6</v>
      </c>
      <c r="Q16" s="10" t="s">
        <v>7</v>
      </c>
      <c r="R16" s="10"/>
      <c r="S16" s="11" t="s">
        <v>8</v>
      </c>
      <c r="T16" s="11" t="s">
        <v>9</v>
      </c>
      <c r="U16" s="12" t="s">
        <v>10</v>
      </c>
    </row>
    <row r="17" spans="1:21" ht="18.75" customHeight="1">
      <c r="A17" s="6"/>
      <c r="B17" s="6"/>
      <c r="C17" s="13" t="s">
        <v>11</v>
      </c>
      <c r="D17" s="13"/>
      <c r="E17" s="13"/>
      <c r="F17" s="13"/>
      <c r="G17" s="13"/>
      <c r="H17" s="13"/>
      <c r="I17" s="8"/>
      <c r="J17" s="8"/>
      <c r="K17" s="8"/>
      <c r="L17" s="8"/>
      <c r="M17" s="8"/>
      <c r="N17" s="8"/>
      <c r="O17" s="8"/>
      <c r="P17" s="9"/>
      <c r="Q17" s="10"/>
      <c r="R17" s="10"/>
      <c r="S17" s="11"/>
      <c r="T17" s="11"/>
      <c r="U17" s="12"/>
    </row>
    <row r="18" spans="1:21" ht="18.75" customHeight="1">
      <c r="A18" s="6"/>
      <c r="B18" s="6"/>
      <c r="C18" s="13" t="s">
        <v>12</v>
      </c>
      <c r="D18" s="13"/>
      <c r="E18" s="13"/>
      <c r="F18" s="13"/>
      <c r="G18" s="13"/>
      <c r="H18" s="13"/>
      <c r="I18" s="8"/>
      <c r="J18" s="8"/>
      <c r="K18" s="8"/>
      <c r="L18" s="8"/>
      <c r="M18" s="8"/>
      <c r="N18" s="8"/>
      <c r="O18" s="8"/>
      <c r="P18" s="9"/>
      <c r="Q18" s="10"/>
      <c r="R18" s="10"/>
      <c r="S18" s="11"/>
      <c r="T18" s="11"/>
      <c r="U18" s="12"/>
    </row>
    <row r="19" spans="1:21" ht="18.75" customHeight="1">
      <c r="A19" s="6"/>
      <c r="B19" s="6"/>
      <c r="C19" s="14"/>
      <c r="D19" s="15"/>
      <c r="E19" s="15"/>
      <c r="F19" s="15"/>
      <c r="G19" s="15"/>
      <c r="H19" s="16"/>
      <c r="I19" s="8"/>
      <c r="J19" s="8"/>
      <c r="K19" s="8"/>
      <c r="L19" s="8"/>
      <c r="M19" s="8"/>
      <c r="N19" s="8"/>
      <c r="O19" s="8"/>
      <c r="P19" s="9"/>
      <c r="Q19" s="10"/>
      <c r="R19" s="10"/>
      <c r="S19" s="11"/>
      <c r="T19" s="11"/>
      <c r="U19" s="12"/>
    </row>
    <row r="20" spans="1:21" ht="18.75" customHeight="1">
      <c r="A20" s="6"/>
      <c r="B20" s="6"/>
      <c r="C20" s="17"/>
      <c r="D20" s="18"/>
      <c r="E20" s="18"/>
      <c r="F20" s="18"/>
      <c r="G20" s="18"/>
      <c r="H20" s="19"/>
      <c r="I20" s="8"/>
      <c r="J20" s="8"/>
      <c r="K20" s="8"/>
      <c r="L20" s="8"/>
      <c r="M20" s="8"/>
      <c r="N20" s="8"/>
      <c r="O20" s="8"/>
      <c r="P20" s="9"/>
      <c r="Q20" s="20"/>
      <c r="R20" s="21"/>
      <c r="S20" s="11"/>
      <c r="T20" s="11"/>
      <c r="U20" s="12"/>
    </row>
    <row r="21" spans="1:21" ht="18.75" customHeight="1">
      <c r="A21" s="6"/>
      <c r="B21" s="6"/>
      <c r="C21" s="22" t="s">
        <v>13</v>
      </c>
      <c r="D21" s="23" t="s">
        <v>14</v>
      </c>
      <c r="E21" s="23"/>
      <c r="F21" s="22" t="s">
        <v>15</v>
      </c>
      <c r="G21" s="24" t="s">
        <v>16</v>
      </c>
      <c r="H21" s="24" t="s">
        <v>17</v>
      </c>
      <c r="I21" s="8"/>
      <c r="J21" s="22" t="s">
        <v>18</v>
      </c>
      <c r="K21" s="25" t="s">
        <v>19</v>
      </c>
      <c r="L21" s="25" t="s">
        <v>20</v>
      </c>
      <c r="M21" s="22" t="s">
        <v>21</v>
      </c>
      <c r="N21" s="22" t="s">
        <v>16</v>
      </c>
      <c r="O21" s="22" t="s">
        <v>22</v>
      </c>
      <c r="P21" s="9"/>
      <c r="Q21" s="22" t="s">
        <v>23</v>
      </c>
      <c r="R21" s="22" t="s">
        <v>24</v>
      </c>
      <c r="S21" s="11"/>
      <c r="T21" s="11"/>
      <c r="U21" s="12"/>
    </row>
    <row r="22" spans="1:21" ht="18.75" customHeight="1">
      <c r="A22" s="6"/>
      <c r="B22" s="6"/>
      <c r="C22" s="22"/>
      <c r="D22" s="26" t="s">
        <v>25</v>
      </c>
      <c r="E22" s="26" t="s">
        <v>26</v>
      </c>
      <c r="F22" s="22"/>
      <c r="G22" s="24"/>
      <c r="H22" s="24"/>
      <c r="I22" s="8"/>
      <c r="J22" s="22"/>
      <c r="K22" s="22"/>
      <c r="L22" s="25"/>
      <c r="M22" s="22"/>
      <c r="N22" s="22"/>
      <c r="O22" s="22"/>
      <c r="P22" s="9"/>
      <c r="Q22" s="22"/>
      <c r="R22" s="22"/>
      <c r="S22" s="11"/>
      <c r="T22" s="11"/>
      <c r="U22" s="12"/>
    </row>
    <row r="23" spans="1:21" ht="18.75" customHeight="1">
      <c r="A23" s="6"/>
      <c r="B23" s="6"/>
      <c r="C23" s="22"/>
      <c r="D23" s="26"/>
      <c r="E23" s="26"/>
      <c r="F23" s="22"/>
      <c r="G23" s="24"/>
      <c r="H23" s="24"/>
      <c r="I23" s="8"/>
      <c r="J23" s="22"/>
      <c r="K23" s="22"/>
      <c r="L23" s="25"/>
      <c r="M23" s="22"/>
      <c r="N23" s="22"/>
      <c r="O23" s="22"/>
      <c r="P23" s="9"/>
      <c r="Q23" s="22"/>
      <c r="R23" s="22"/>
      <c r="S23" s="11"/>
      <c r="T23" s="11"/>
      <c r="U23" s="12"/>
    </row>
    <row r="24" spans="1:21" ht="17.25" customHeight="1">
      <c r="A24" s="27" t="s">
        <v>76</v>
      </c>
      <c r="B24" s="28" t="s">
        <v>77</v>
      </c>
      <c r="C24" s="29">
        <v>28947.55</v>
      </c>
      <c r="D24" s="27"/>
      <c r="E24" s="29">
        <v>0</v>
      </c>
      <c r="F24" s="29">
        <v>0</v>
      </c>
      <c r="G24" s="29">
        <v>1286.56</v>
      </c>
      <c r="H24" s="29">
        <v>0</v>
      </c>
      <c r="I24" s="30">
        <v>30234.11</v>
      </c>
      <c r="J24" s="29">
        <v>0</v>
      </c>
      <c r="K24" s="29">
        <v>0</v>
      </c>
      <c r="L24" s="29">
        <v>30234.11</v>
      </c>
      <c r="M24" s="29">
        <v>7223.98</v>
      </c>
      <c r="N24" s="29">
        <v>0</v>
      </c>
      <c r="O24" s="29">
        <v>6509.98</v>
      </c>
      <c r="P24" s="30">
        <f aca="true" t="shared" si="0" ref="P24:P109">SUM(I24:O24)</f>
        <v>74202.18</v>
      </c>
      <c r="Q24" s="29">
        <v>6509.98</v>
      </c>
      <c r="R24" s="29">
        <v>14785.76</v>
      </c>
      <c r="S24" s="31">
        <v>16032.02</v>
      </c>
      <c r="T24" s="31">
        <v>37327.76</v>
      </c>
      <c r="U24" s="32">
        <f aca="true" t="shared" si="1" ref="U24:U109">P24-T24</f>
        <v>36874.41999999999</v>
      </c>
    </row>
    <row r="25" spans="1:21" ht="17.25" customHeight="1">
      <c r="A25" s="27" t="s">
        <v>78</v>
      </c>
      <c r="B25" s="28" t="s">
        <v>79</v>
      </c>
      <c r="C25" s="29">
        <v>28947.55</v>
      </c>
      <c r="D25" s="27"/>
      <c r="E25" s="29">
        <v>0</v>
      </c>
      <c r="F25" s="29">
        <v>0</v>
      </c>
      <c r="G25" s="29">
        <v>6111.14</v>
      </c>
      <c r="H25" s="29">
        <v>2591.38</v>
      </c>
      <c r="I25" s="30">
        <v>32467.31</v>
      </c>
      <c r="J25" s="29">
        <v>0</v>
      </c>
      <c r="K25" s="29">
        <v>0</v>
      </c>
      <c r="L25" s="29">
        <v>35058.69</v>
      </c>
      <c r="M25" s="29">
        <v>2075.75</v>
      </c>
      <c r="N25" s="29">
        <v>0</v>
      </c>
      <c r="O25" s="29">
        <v>0</v>
      </c>
      <c r="P25" s="30">
        <f t="shared" si="0"/>
        <v>69601.75</v>
      </c>
      <c r="Q25" s="29">
        <v>10248.32</v>
      </c>
      <c r="R25" s="29">
        <v>22283.75</v>
      </c>
      <c r="S25" s="31">
        <v>14947.099999999999</v>
      </c>
      <c r="T25" s="31">
        <v>47479.17</v>
      </c>
      <c r="U25" s="32">
        <f t="shared" si="1"/>
        <v>22122.58</v>
      </c>
    </row>
    <row r="26" spans="1:21" ht="17.25" customHeight="1">
      <c r="A26" s="27" t="s">
        <v>80</v>
      </c>
      <c r="B26" s="28" t="s">
        <v>81</v>
      </c>
      <c r="C26" s="29">
        <v>28947.55</v>
      </c>
      <c r="D26" s="27"/>
      <c r="E26" s="29">
        <v>0</v>
      </c>
      <c r="F26" s="29">
        <v>437.4</v>
      </c>
      <c r="G26" s="29">
        <v>0</v>
      </c>
      <c r="H26" s="29">
        <v>0</v>
      </c>
      <c r="I26" s="30">
        <v>29384.95</v>
      </c>
      <c r="J26" s="29">
        <v>0</v>
      </c>
      <c r="K26" s="29">
        <v>0</v>
      </c>
      <c r="L26" s="29">
        <v>29384.95</v>
      </c>
      <c r="M26" s="29">
        <v>6839.6</v>
      </c>
      <c r="N26" s="29">
        <v>0</v>
      </c>
      <c r="O26" s="29">
        <v>0</v>
      </c>
      <c r="P26" s="30">
        <f t="shared" si="0"/>
        <v>65609.5</v>
      </c>
      <c r="Q26" s="29">
        <v>6464.68</v>
      </c>
      <c r="R26" s="29">
        <v>12645.22</v>
      </c>
      <c r="S26" s="31">
        <v>16881.5</v>
      </c>
      <c r="T26" s="31">
        <v>35991.4</v>
      </c>
      <c r="U26" s="32">
        <f t="shared" si="1"/>
        <v>29618.1</v>
      </c>
    </row>
    <row r="27" spans="1:21" ht="17.25" customHeight="1">
      <c r="A27" s="27" t="s">
        <v>82</v>
      </c>
      <c r="B27" s="28" t="s">
        <v>83</v>
      </c>
      <c r="C27" s="29">
        <v>28947.55</v>
      </c>
      <c r="D27" s="27"/>
      <c r="E27" s="29">
        <v>0</v>
      </c>
      <c r="F27" s="29">
        <v>0</v>
      </c>
      <c r="G27" s="29">
        <v>0</v>
      </c>
      <c r="H27" s="29">
        <v>0</v>
      </c>
      <c r="I27" s="30">
        <v>28947.55</v>
      </c>
      <c r="J27" s="29">
        <v>0</v>
      </c>
      <c r="K27" s="29">
        <v>0</v>
      </c>
      <c r="L27" s="29">
        <v>28947.55</v>
      </c>
      <c r="M27" s="29">
        <v>35569.97</v>
      </c>
      <c r="N27" s="29">
        <v>0</v>
      </c>
      <c r="O27" s="29">
        <v>0</v>
      </c>
      <c r="P27" s="30">
        <f t="shared" si="0"/>
        <v>93465.07</v>
      </c>
      <c r="Q27" s="29">
        <v>6368.46</v>
      </c>
      <c r="R27" s="29">
        <v>11878.34</v>
      </c>
      <c r="S27" s="31">
        <v>24314.69</v>
      </c>
      <c r="T27" s="31">
        <v>42561.49</v>
      </c>
      <c r="U27" s="32">
        <f t="shared" si="1"/>
        <v>50903.58000000001</v>
      </c>
    </row>
    <row r="28" spans="1:21" ht="17.25" customHeight="1">
      <c r="A28" s="27" t="s">
        <v>84</v>
      </c>
      <c r="B28" s="28" t="s">
        <v>85</v>
      </c>
      <c r="C28" s="29">
        <v>28947.55</v>
      </c>
      <c r="D28" s="27"/>
      <c r="E28" s="29">
        <v>0</v>
      </c>
      <c r="F28" s="29">
        <v>0</v>
      </c>
      <c r="G28" s="29">
        <v>7397.69</v>
      </c>
      <c r="H28" s="29">
        <f>1635.59+34709.65-33763</f>
        <v>2582.239999999998</v>
      </c>
      <c r="I28" s="30">
        <f>C28+G28-H28</f>
        <v>33763</v>
      </c>
      <c r="J28" s="29">
        <v>0</v>
      </c>
      <c r="K28" s="29">
        <v>0</v>
      </c>
      <c r="L28" s="29">
        <v>34093.77</v>
      </c>
      <c r="M28" s="29">
        <v>6345.47</v>
      </c>
      <c r="N28" s="29">
        <v>0</v>
      </c>
      <c r="O28" s="29">
        <v>6898.16</v>
      </c>
      <c r="P28" s="30">
        <f t="shared" si="0"/>
        <v>81100.4</v>
      </c>
      <c r="Q28" s="29">
        <v>10320.35</v>
      </c>
      <c r="R28" s="29">
        <v>23717.38</v>
      </c>
      <c r="S28" s="31">
        <v>22524.780000000006</v>
      </c>
      <c r="T28" s="31">
        <v>56562.51</v>
      </c>
      <c r="U28" s="32">
        <f t="shared" si="1"/>
        <v>24537.889999999992</v>
      </c>
    </row>
    <row r="29" spans="1:21" ht="17.25" customHeight="1">
      <c r="A29" s="27" t="s">
        <v>86</v>
      </c>
      <c r="B29" s="28" t="s">
        <v>87</v>
      </c>
      <c r="C29" s="29">
        <v>28947.55</v>
      </c>
      <c r="D29" s="27"/>
      <c r="E29" s="29">
        <v>0</v>
      </c>
      <c r="F29" s="29">
        <v>0</v>
      </c>
      <c r="G29" s="29">
        <v>0</v>
      </c>
      <c r="H29" s="29">
        <v>0</v>
      </c>
      <c r="I29" s="30">
        <v>28947.55</v>
      </c>
      <c r="J29" s="29">
        <v>0</v>
      </c>
      <c r="K29" s="29">
        <v>0</v>
      </c>
      <c r="L29" s="29">
        <v>28947.55</v>
      </c>
      <c r="M29" s="29">
        <v>19487.98</v>
      </c>
      <c r="N29" s="29">
        <v>0</v>
      </c>
      <c r="O29" s="29">
        <v>0</v>
      </c>
      <c r="P29" s="30">
        <f t="shared" si="0"/>
        <v>77383.08</v>
      </c>
      <c r="Q29" s="29">
        <v>6368.46</v>
      </c>
      <c r="R29" s="29">
        <v>12431.1</v>
      </c>
      <c r="S29" s="31">
        <v>15401.270000000004</v>
      </c>
      <c r="T29" s="31">
        <v>34200.83</v>
      </c>
      <c r="U29" s="32">
        <f t="shared" si="1"/>
        <v>43182.25</v>
      </c>
    </row>
    <row r="30" spans="1:21" ht="17.25" customHeight="1">
      <c r="A30" s="27" t="s">
        <v>88</v>
      </c>
      <c r="B30" s="28" t="s">
        <v>89</v>
      </c>
      <c r="C30" s="29">
        <v>28947.55</v>
      </c>
      <c r="D30" s="27"/>
      <c r="E30" s="29">
        <v>0</v>
      </c>
      <c r="F30" s="29">
        <v>0</v>
      </c>
      <c r="G30" s="29">
        <v>3859.67</v>
      </c>
      <c r="H30" s="29">
        <v>0</v>
      </c>
      <c r="I30" s="30">
        <v>32807.22</v>
      </c>
      <c r="J30" s="29">
        <v>0</v>
      </c>
      <c r="K30" s="29">
        <v>0</v>
      </c>
      <c r="L30" s="29">
        <v>32807.22</v>
      </c>
      <c r="M30" s="29">
        <v>6839.6</v>
      </c>
      <c r="N30" s="29">
        <v>0</v>
      </c>
      <c r="O30" s="29">
        <v>6793.02</v>
      </c>
      <c r="P30" s="30">
        <f t="shared" si="0"/>
        <v>79247.06</v>
      </c>
      <c r="Q30" s="29">
        <v>6793.02</v>
      </c>
      <c r="R30" s="29">
        <v>16200.98</v>
      </c>
      <c r="S30" s="31">
        <v>19463.809999999998</v>
      </c>
      <c r="T30" s="31">
        <v>42457.81</v>
      </c>
      <c r="U30" s="32">
        <f t="shared" si="1"/>
        <v>36789.25</v>
      </c>
    </row>
    <row r="31" spans="1:21" ht="17.25" customHeight="1">
      <c r="A31" s="27" t="s">
        <v>90</v>
      </c>
      <c r="B31" s="28" t="s">
        <v>91</v>
      </c>
      <c r="C31" s="29">
        <v>28947.55</v>
      </c>
      <c r="D31" s="27"/>
      <c r="E31" s="29">
        <v>0</v>
      </c>
      <c r="F31" s="29">
        <v>0</v>
      </c>
      <c r="G31" s="29">
        <v>1929.83</v>
      </c>
      <c r="H31" s="29">
        <v>0</v>
      </c>
      <c r="I31" s="30">
        <v>30877.379999999997</v>
      </c>
      <c r="J31" s="29">
        <v>0</v>
      </c>
      <c r="K31" s="29">
        <v>0</v>
      </c>
      <c r="L31" s="29">
        <v>30877.38</v>
      </c>
      <c r="M31" s="29">
        <v>6453.48</v>
      </c>
      <c r="N31" s="29">
        <v>0</v>
      </c>
      <c r="O31" s="29">
        <v>0</v>
      </c>
      <c r="P31" s="30">
        <f t="shared" si="0"/>
        <v>68208.23999999999</v>
      </c>
      <c r="Q31" s="29">
        <v>9729.66</v>
      </c>
      <c r="R31" s="29">
        <v>18089.12</v>
      </c>
      <c r="S31" s="31">
        <v>25688.2</v>
      </c>
      <c r="T31" s="31">
        <v>53506.98</v>
      </c>
      <c r="U31" s="32">
        <f t="shared" si="1"/>
        <v>14701.259999999987</v>
      </c>
    </row>
    <row r="32" spans="1:21" ht="17.25" customHeight="1">
      <c r="A32" s="27" t="s">
        <v>92</v>
      </c>
      <c r="B32" s="28" t="s">
        <v>93</v>
      </c>
      <c r="C32" s="29">
        <v>28947.55</v>
      </c>
      <c r="D32" s="27"/>
      <c r="E32" s="29">
        <v>0</v>
      </c>
      <c r="F32" s="29">
        <v>0</v>
      </c>
      <c r="G32" s="29">
        <v>0</v>
      </c>
      <c r="H32" s="29">
        <v>0</v>
      </c>
      <c r="I32" s="30">
        <v>28947.55</v>
      </c>
      <c r="J32" s="29">
        <v>0</v>
      </c>
      <c r="K32" s="29">
        <v>0</v>
      </c>
      <c r="L32" s="29">
        <v>28947.55</v>
      </c>
      <c r="M32" s="29">
        <v>36171.53</v>
      </c>
      <c r="N32" s="29">
        <v>0</v>
      </c>
      <c r="O32" s="29">
        <v>6368.46</v>
      </c>
      <c r="P32" s="30">
        <f t="shared" si="0"/>
        <v>100435.09000000001</v>
      </c>
      <c r="Q32" s="29">
        <v>6368.46</v>
      </c>
      <c r="R32" s="29">
        <v>13661.06</v>
      </c>
      <c r="S32" s="31">
        <v>24499.11</v>
      </c>
      <c r="T32" s="31">
        <v>44528.63</v>
      </c>
      <c r="U32" s="32">
        <f t="shared" si="1"/>
        <v>55906.460000000014</v>
      </c>
    </row>
    <row r="33" spans="1:21" ht="17.25" customHeight="1">
      <c r="A33" s="27" t="s">
        <v>94</v>
      </c>
      <c r="B33" s="28" t="s">
        <v>95</v>
      </c>
      <c r="C33" s="29">
        <v>30471.1</v>
      </c>
      <c r="D33" s="27" t="s">
        <v>96</v>
      </c>
      <c r="E33" s="29">
        <v>6094.22</v>
      </c>
      <c r="F33" s="29">
        <v>0</v>
      </c>
      <c r="G33" s="29">
        <v>0</v>
      </c>
      <c r="H33" s="29">
        <v>5604.64</v>
      </c>
      <c r="I33" s="30">
        <v>30960.68</v>
      </c>
      <c r="J33" s="29">
        <v>0</v>
      </c>
      <c r="K33" s="29">
        <v>0</v>
      </c>
      <c r="L33" s="29">
        <v>36565.32</v>
      </c>
      <c r="M33" s="29">
        <v>40385.42</v>
      </c>
      <c r="N33" s="29">
        <v>0</v>
      </c>
      <c r="O33" s="29">
        <v>0</v>
      </c>
      <c r="P33" s="30">
        <f t="shared" si="0"/>
        <v>107911.41999999998</v>
      </c>
      <c r="Q33" s="29">
        <v>7065.76</v>
      </c>
      <c r="R33" s="29">
        <v>13692.93</v>
      </c>
      <c r="S33" s="31">
        <v>24657.93</v>
      </c>
      <c r="T33" s="31">
        <v>45416.62</v>
      </c>
      <c r="U33" s="32">
        <f t="shared" si="1"/>
        <v>62494.79999999998</v>
      </c>
    </row>
    <row r="34" spans="1:21" ht="17.25" customHeight="1">
      <c r="A34" s="27" t="s">
        <v>97</v>
      </c>
      <c r="B34" s="28" t="s">
        <v>98</v>
      </c>
      <c r="C34" s="29">
        <v>28947.55</v>
      </c>
      <c r="D34" s="27"/>
      <c r="E34" s="29">
        <v>0</v>
      </c>
      <c r="F34" s="29">
        <v>0</v>
      </c>
      <c r="G34" s="29">
        <v>0</v>
      </c>
      <c r="H34" s="29">
        <v>0</v>
      </c>
      <c r="I34" s="30">
        <v>28947.55</v>
      </c>
      <c r="J34" s="29">
        <v>0</v>
      </c>
      <c r="K34" s="29">
        <v>0</v>
      </c>
      <c r="L34" s="29">
        <v>28947.55</v>
      </c>
      <c r="M34" s="29">
        <v>18643.29</v>
      </c>
      <c r="N34" s="29">
        <v>0</v>
      </c>
      <c r="O34" s="29">
        <v>0</v>
      </c>
      <c r="P34" s="30">
        <f t="shared" si="0"/>
        <v>76538.39</v>
      </c>
      <c r="Q34" s="29">
        <v>9816.95</v>
      </c>
      <c r="R34" s="29">
        <v>19686.9</v>
      </c>
      <c r="S34" s="31">
        <v>14977.759999999998</v>
      </c>
      <c r="T34" s="31">
        <v>44481.61</v>
      </c>
      <c r="U34" s="32">
        <f t="shared" si="1"/>
        <v>32056.78</v>
      </c>
    </row>
    <row r="35" spans="1:21" ht="17.25" customHeight="1">
      <c r="A35" s="27" t="s">
        <v>99</v>
      </c>
      <c r="B35" s="28" t="s">
        <v>100</v>
      </c>
      <c r="C35" s="29">
        <v>28947.55</v>
      </c>
      <c r="D35" s="27" t="s">
        <v>101</v>
      </c>
      <c r="E35" s="29">
        <v>4265.95</v>
      </c>
      <c r="F35" s="29">
        <v>0</v>
      </c>
      <c r="G35" s="29">
        <v>0</v>
      </c>
      <c r="H35" s="29">
        <v>0</v>
      </c>
      <c r="I35" s="30">
        <v>33213.5</v>
      </c>
      <c r="J35" s="29">
        <v>0</v>
      </c>
      <c r="K35" s="29">
        <v>0</v>
      </c>
      <c r="L35" s="29">
        <v>33213.5</v>
      </c>
      <c r="M35" s="29">
        <v>6622.42</v>
      </c>
      <c r="N35" s="29">
        <v>0</v>
      </c>
      <c r="O35" s="29">
        <v>0</v>
      </c>
      <c r="P35" s="30">
        <f t="shared" si="0"/>
        <v>73049.42</v>
      </c>
      <c r="Q35" s="29">
        <v>9994.81</v>
      </c>
      <c r="R35" s="29">
        <v>21360.04</v>
      </c>
      <c r="S35" s="31">
        <v>18678.68</v>
      </c>
      <c r="T35" s="31">
        <v>50033.53</v>
      </c>
      <c r="U35" s="32">
        <f t="shared" si="1"/>
        <v>23015.89</v>
      </c>
    </row>
    <row r="36" spans="1:21" ht="17.25" customHeight="1">
      <c r="A36" s="27" t="s">
        <v>102</v>
      </c>
      <c r="B36" s="28" t="s">
        <v>103</v>
      </c>
      <c r="C36" s="29">
        <v>28947.55</v>
      </c>
      <c r="D36" s="27"/>
      <c r="E36" s="29">
        <v>0</v>
      </c>
      <c r="F36" s="29">
        <v>0</v>
      </c>
      <c r="G36" s="29">
        <v>0</v>
      </c>
      <c r="H36" s="29">
        <v>0</v>
      </c>
      <c r="I36" s="30">
        <v>28947.55</v>
      </c>
      <c r="J36" s="29">
        <v>0</v>
      </c>
      <c r="K36" s="29">
        <v>0</v>
      </c>
      <c r="L36" s="29">
        <v>28947.55</v>
      </c>
      <c r="M36" s="29">
        <v>6453.48</v>
      </c>
      <c r="N36" s="29">
        <v>2894.76</v>
      </c>
      <c r="O36" s="29">
        <v>0</v>
      </c>
      <c r="P36" s="30">
        <f t="shared" si="0"/>
        <v>67243.34</v>
      </c>
      <c r="Q36" s="29">
        <v>6368.46</v>
      </c>
      <c r="R36" s="29">
        <v>13018.62</v>
      </c>
      <c r="S36" s="31">
        <v>21409.229999999996</v>
      </c>
      <c r="T36" s="31">
        <v>40796.31</v>
      </c>
      <c r="U36" s="32">
        <f t="shared" si="1"/>
        <v>26447.03</v>
      </c>
    </row>
    <row r="37" spans="1:21" ht="17.25" customHeight="1">
      <c r="A37" s="27" t="s">
        <v>104</v>
      </c>
      <c r="B37" s="28" t="s">
        <v>105</v>
      </c>
      <c r="C37" s="29">
        <v>28947.55</v>
      </c>
      <c r="D37" s="27"/>
      <c r="E37" s="29">
        <v>0</v>
      </c>
      <c r="F37" s="29">
        <v>0</v>
      </c>
      <c r="G37" s="29">
        <v>0</v>
      </c>
      <c r="H37" s="29">
        <v>0</v>
      </c>
      <c r="I37" s="30">
        <v>28947.55</v>
      </c>
      <c r="J37" s="29">
        <v>0</v>
      </c>
      <c r="K37" s="29">
        <v>0</v>
      </c>
      <c r="L37" s="29">
        <v>28947.55</v>
      </c>
      <c r="M37" s="29">
        <v>1400</v>
      </c>
      <c r="N37" s="29">
        <v>0</v>
      </c>
      <c r="O37" s="29">
        <v>0</v>
      </c>
      <c r="P37" s="30">
        <f t="shared" si="0"/>
        <v>59295.1</v>
      </c>
      <c r="Q37" s="29">
        <v>9517.38</v>
      </c>
      <c r="R37" s="29">
        <v>19437.46</v>
      </c>
      <c r="S37" s="31">
        <v>14473.770000000002</v>
      </c>
      <c r="T37" s="31">
        <v>43428.61</v>
      </c>
      <c r="U37" s="32">
        <f t="shared" si="1"/>
        <v>15866.489999999998</v>
      </c>
    </row>
    <row r="38" spans="1:21" ht="17.25" customHeight="1">
      <c r="A38" s="27" t="s">
        <v>106</v>
      </c>
      <c r="B38" s="28" t="s">
        <v>107</v>
      </c>
      <c r="C38" s="29">
        <v>28947.55</v>
      </c>
      <c r="D38" s="27"/>
      <c r="E38" s="29">
        <v>0</v>
      </c>
      <c r="F38" s="29">
        <v>0</v>
      </c>
      <c r="G38" s="29">
        <v>0</v>
      </c>
      <c r="H38" s="29">
        <v>0</v>
      </c>
      <c r="I38" s="30">
        <v>28947.55</v>
      </c>
      <c r="J38" s="29">
        <v>0</v>
      </c>
      <c r="K38" s="29">
        <v>0</v>
      </c>
      <c r="L38" s="29">
        <v>28947.55</v>
      </c>
      <c r="M38" s="29">
        <v>6694.81</v>
      </c>
      <c r="N38" s="29">
        <v>0</v>
      </c>
      <c r="O38" s="29">
        <v>0</v>
      </c>
      <c r="P38" s="30">
        <f t="shared" si="0"/>
        <v>64589.91</v>
      </c>
      <c r="Q38" s="29">
        <v>6368.46</v>
      </c>
      <c r="R38" s="29">
        <v>12014</v>
      </c>
      <c r="S38" s="31">
        <v>20034.879999999997</v>
      </c>
      <c r="T38" s="31">
        <v>38417.34</v>
      </c>
      <c r="U38" s="32">
        <f t="shared" si="1"/>
        <v>26172.570000000007</v>
      </c>
    </row>
    <row r="39" spans="1:21" ht="17.25" customHeight="1">
      <c r="A39" s="27" t="s">
        <v>108</v>
      </c>
      <c r="B39" s="28" t="s">
        <v>109</v>
      </c>
      <c r="C39" s="29">
        <v>28947.55</v>
      </c>
      <c r="D39" s="27"/>
      <c r="E39" s="29">
        <v>0</v>
      </c>
      <c r="F39" s="29">
        <v>0</v>
      </c>
      <c r="G39" s="29">
        <v>0</v>
      </c>
      <c r="H39" s="29">
        <v>0</v>
      </c>
      <c r="I39" s="30">
        <v>28947.55</v>
      </c>
      <c r="J39" s="29">
        <v>0</v>
      </c>
      <c r="K39" s="29">
        <v>0</v>
      </c>
      <c r="L39" s="29">
        <v>28947.55</v>
      </c>
      <c r="M39" s="29">
        <v>6839.6</v>
      </c>
      <c r="N39" s="29">
        <v>0</v>
      </c>
      <c r="O39" s="29">
        <v>6368.46</v>
      </c>
      <c r="P39" s="30">
        <f t="shared" si="0"/>
        <v>71103.16</v>
      </c>
      <c r="Q39" s="29">
        <v>6368.46</v>
      </c>
      <c r="R39" s="29">
        <v>14078.16</v>
      </c>
      <c r="S39" s="31">
        <v>16991.140000000003</v>
      </c>
      <c r="T39" s="31">
        <v>37437.76</v>
      </c>
      <c r="U39" s="32">
        <f t="shared" si="1"/>
        <v>33665.4</v>
      </c>
    </row>
    <row r="40" spans="1:21" ht="17.25" customHeight="1">
      <c r="A40" s="27" t="s">
        <v>110</v>
      </c>
      <c r="B40" s="28" t="s">
        <v>111</v>
      </c>
      <c r="C40" s="29">
        <v>28947.55</v>
      </c>
      <c r="D40" s="27"/>
      <c r="E40" s="29">
        <v>0</v>
      </c>
      <c r="F40" s="29">
        <v>0</v>
      </c>
      <c r="G40" s="29">
        <v>0</v>
      </c>
      <c r="H40" s="29">
        <v>0</v>
      </c>
      <c r="I40" s="30">
        <v>28947.55</v>
      </c>
      <c r="J40" s="29">
        <v>0</v>
      </c>
      <c r="K40" s="29">
        <v>0</v>
      </c>
      <c r="L40" s="29">
        <v>28947.55</v>
      </c>
      <c r="M40" s="29">
        <v>35642.36</v>
      </c>
      <c r="N40" s="29">
        <v>0</v>
      </c>
      <c r="O40" s="29">
        <v>0</v>
      </c>
      <c r="P40" s="30">
        <f t="shared" si="0"/>
        <v>93537.46</v>
      </c>
      <c r="Q40" s="29">
        <v>10438.46</v>
      </c>
      <c r="R40" s="29">
        <v>21382.59</v>
      </c>
      <c r="S40" s="31">
        <v>21261.44</v>
      </c>
      <c r="T40" s="31">
        <v>53082.49</v>
      </c>
      <c r="U40" s="32">
        <f t="shared" si="1"/>
        <v>40454.97000000001</v>
      </c>
    </row>
    <row r="41" spans="1:21" ht="17.25" customHeight="1">
      <c r="A41" s="27" t="s">
        <v>112</v>
      </c>
      <c r="B41" s="36" t="s">
        <v>113</v>
      </c>
      <c r="C41" s="29">
        <v>28947.55</v>
      </c>
      <c r="D41" s="27"/>
      <c r="E41" s="29">
        <v>0</v>
      </c>
      <c r="F41" s="29">
        <v>0</v>
      </c>
      <c r="G41" s="29">
        <v>2138.98</v>
      </c>
      <c r="H41" s="29">
        <v>0</v>
      </c>
      <c r="I41" s="30">
        <v>31086.53</v>
      </c>
      <c r="J41" s="29">
        <v>0</v>
      </c>
      <c r="K41" s="29">
        <v>0</v>
      </c>
      <c r="L41" s="29">
        <v>31086.53</v>
      </c>
      <c r="M41" s="29">
        <v>5777.73</v>
      </c>
      <c r="N41" s="29">
        <v>0</v>
      </c>
      <c r="O41" s="29">
        <v>0</v>
      </c>
      <c r="P41" s="30">
        <f t="shared" si="0"/>
        <v>67950.79</v>
      </c>
      <c r="Q41" s="29">
        <v>9945.12</v>
      </c>
      <c r="R41" s="29">
        <v>20768.84</v>
      </c>
      <c r="S41" s="31">
        <v>21675.620000000003</v>
      </c>
      <c r="T41" s="31">
        <v>52389.58</v>
      </c>
      <c r="U41" s="32">
        <f t="shared" si="1"/>
        <v>15561.209999999992</v>
      </c>
    </row>
    <row r="42" spans="1:21" ht="17.25" customHeight="1">
      <c r="A42" s="27" t="s">
        <v>114</v>
      </c>
      <c r="B42" s="28" t="s">
        <v>115</v>
      </c>
      <c r="C42" s="29">
        <v>28947.55</v>
      </c>
      <c r="D42" s="27"/>
      <c r="E42" s="29">
        <v>0</v>
      </c>
      <c r="F42" s="29">
        <v>0</v>
      </c>
      <c r="G42" s="29">
        <v>3218.49</v>
      </c>
      <c r="H42" s="29">
        <v>0</v>
      </c>
      <c r="I42" s="30">
        <v>32166.04</v>
      </c>
      <c r="J42" s="29">
        <v>0</v>
      </c>
      <c r="K42" s="29">
        <v>0</v>
      </c>
      <c r="L42" s="29">
        <v>31201.12</v>
      </c>
      <c r="M42" s="29">
        <v>38860.85</v>
      </c>
      <c r="N42" s="29">
        <v>0</v>
      </c>
      <c r="O42" s="29">
        <v>0</v>
      </c>
      <c r="P42" s="30">
        <f t="shared" si="0"/>
        <v>102228.01000000001</v>
      </c>
      <c r="Q42" s="29">
        <v>6616.35</v>
      </c>
      <c r="R42" s="29">
        <v>11372.92</v>
      </c>
      <c r="S42" s="31">
        <v>25320.58</v>
      </c>
      <c r="T42" s="31">
        <v>43309.85</v>
      </c>
      <c r="U42" s="32">
        <f t="shared" si="1"/>
        <v>58918.16000000001</v>
      </c>
    </row>
    <row r="43" spans="1:21" ht="17.25" customHeight="1">
      <c r="A43" s="27" t="s">
        <v>116</v>
      </c>
      <c r="B43" s="28" t="s">
        <v>117</v>
      </c>
      <c r="C43" s="29">
        <v>28947.55</v>
      </c>
      <c r="D43" s="27"/>
      <c r="E43" s="29">
        <v>0</v>
      </c>
      <c r="F43" s="29">
        <v>1120</v>
      </c>
      <c r="G43" s="29">
        <v>0</v>
      </c>
      <c r="H43" s="29">
        <v>0</v>
      </c>
      <c r="I43" s="30">
        <v>30067.55</v>
      </c>
      <c r="J43" s="29">
        <v>0</v>
      </c>
      <c r="K43" s="29">
        <v>0</v>
      </c>
      <c r="L43" s="29">
        <v>30067.55</v>
      </c>
      <c r="M43" s="29">
        <v>7223.98</v>
      </c>
      <c r="N43" s="29">
        <v>0</v>
      </c>
      <c r="O43" s="29">
        <v>6614.86</v>
      </c>
      <c r="P43" s="30">
        <f t="shared" si="0"/>
        <v>73973.94</v>
      </c>
      <c r="Q43" s="29">
        <v>6614.86</v>
      </c>
      <c r="R43" s="29">
        <v>13935.61</v>
      </c>
      <c r="S43" s="31">
        <v>19071.559999999998</v>
      </c>
      <c r="T43" s="31">
        <v>39622.03</v>
      </c>
      <c r="U43" s="32">
        <f t="shared" si="1"/>
        <v>34351.91</v>
      </c>
    </row>
    <row r="44" spans="1:21" ht="17.25" customHeight="1">
      <c r="A44" s="27" t="s">
        <v>118</v>
      </c>
      <c r="B44" s="28" t="s">
        <v>119</v>
      </c>
      <c r="C44" s="29">
        <v>28947.55</v>
      </c>
      <c r="D44" s="27"/>
      <c r="E44" s="29">
        <v>0</v>
      </c>
      <c r="F44" s="29">
        <v>0</v>
      </c>
      <c r="G44" s="29">
        <v>13187.2</v>
      </c>
      <c r="H44" s="29">
        <f>5182.76+36951.99-33763</f>
        <v>8371.75</v>
      </c>
      <c r="I44" s="30">
        <f>C44+G44-H44</f>
        <v>33763</v>
      </c>
      <c r="J44" s="29">
        <v>0</v>
      </c>
      <c r="K44" s="29">
        <v>0</v>
      </c>
      <c r="L44" s="29">
        <v>35058.69</v>
      </c>
      <c r="M44" s="29">
        <v>8937.15</v>
      </c>
      <c r="N44" s="29">
        <v>0</v>
      </c>
      <c r="O44" s="29">
        <v>0</v>
      </c>
      <c r="P44" s="30">
        <f t="shared" si="0"/>
        <v>77758.84</v>
      </c>
      <c r="Q44" s="29">
        <v>6898.16</v>
      </c>
      <c r="R44" s="29">
        <v>16167.22</v>
      </c>
      <c r="S44" s="31">
        <v>14845.899999999998</v>
      </c>
      <c r="T44" s="31">
        <v>37911.28</v>
      </c>
      <c r="U44" s="32">
        <f t="shared" si="1"/>
        <v>39847.56</v>
      </c>
    </row>
    <row r="45" spans="1:21" ht="17.25" customHeight="1">
      <c r="A45" s="27" t="s">
        <v>120</v>
      </c>
      <c r="B45" s="28" t="s">
        <v>121</v>
      </c>
      <c r="C45" s="29">
        <v>28947.55</v>
      </c>
      <c r="D45" s="27"/>
      <c r="E45" s="29">
        <v>0</v>
      </c>
      <c r="F45" s="29">
        <v>0</v>
      </c>
      <c r="G45" s="29">
        <v>0</v>
      </c>
      <c r="H45" s="29">
        <v>0</v>
      </c>
      <c r="I45" s="30">
        <v>28947.55</v>
      </c>
      <c r="J45" s="29">
        <v>0</v>
      </c>
      <c r="K45" s="29">
        <v>0</v>
      </c>
      <c r="L45" s="29">
        <v>28947.55</v>
      </c>
      <c r="M45" s="29">
        <v>36171.53</v>
      </c>
      <c r="N45" s="29">
        <v>0</v>
      </c>
      <c r="O45" s="29">
        <v>6368.46</v>
      </c>
      <c r="P45" s="30">
        <f t="shared" si="0"/>
        <v>100435.09000000001</v>
      </c>
      <c r="Q45" s="29">
        <v>6368.46</v>
      </c>
      <c r="R45" s="29">
        <v>13869.61</v>
      </c>
      <c r="S45" s="31">
        <v>21188.33</v>
      </c>
      <c r="T45" s="31">
        <v>41426.4</v>
      </c>
      <c r="U45" s="32">
        <f t="shared" si="1"/>
        <v>59008.69000000001</v>
      </c>
    </row>
    <row r="46" spans="1:21" ht="17.25" customHeight="1">
      <c r="A46" s="27" t="s">
        <v>122</v>
      </c>
      <c r="B46" s="28" t="s">
        <v>123</v>
      </c>
      <c r="C46" s="29">
        <v>28947.55</v>
      </c>
      <c r="D46" s="27"/>
      <c r="E46" s="29">
        <v>0</v>
      </c>
      <c r="F46" s="29">
        <v>0</v>
      </c>
      <c r="G46" s="29">
        <v>6432.79</v>
      </c>
      <c r="H46" s="29">
        <f>1304.84+34075.5-33763</f>
        <v>1617.3399999999965</v>
      </c>
      <c r="I46" s="30">
        <f>C46+G46-H46</f>
        <v>33763</v>
      </c>
      <c r="J46" s="29">
        <v>0</v>
      </c>
      <c r="K46" s="29">
        <v>0</v>
      </c>
      <c r="L46" s="29">
        <v>34415.42</v>
      </c>
      <c r="M46" s="29">
        <v>6839.6</v>
      </c>
      <c r="N46" s="29">
        <v>0</v>
      </c>
      <c r="O46" s="29">
        <v>6898.16</v>
      </c>
      <c r="P46" s="30">
        <f t="shared" si="0"/>
        <v>81916.18</v>
      </c>
      <c r="Q46" s="29">
        <v>6898.16</v>
      </c>
      <c r="R46" s="29">
        <v>15485.1</v>
      </c>
      <c r="S46" s="31">
        <v>25327.150000000005</v>
      </c>
      <c r="T46" s="31">
        <v>47710.41</v>
      </c>
      <c r="U46" s="32">
        <f t="shared" si="1"/>
        <v>34205.76999999999</v>
      </c>
    </row>
    <row r="47" spans="1:21" ht="17.25" customHeight="1">
      <c r="A47" s="27" t="s">
        <v>124</v>
      </c>
      <c r="B47" s="28" t="s">
        <v>125</v>
      </c>
      <c r="C47" s="29">
        <v>28947.55</v>
      </c>
      <c r="D47" s="27"/>
      <c r="E47" s="29">
        <v>0</v>
      </c>
      <c r="F47" s="29">
        <v>0</v>
      </c>
      <c r="G47" s="29">
        <v>3538.03</v>
      </c>
      <c r="H47" s="29">
        <v>0</v>
      </c>
      <c r="I47" s="30">
        <v>32485.58</v>
      </c>
      <c r="J47" s="29">
        <v>0</v>
      </c>
      <c r="K47" s="29">
        <v>0</v>
      </c>
      <c r="L47" s="29">
        <v>32485.58</v>
      </c>
      <c r="M47" s="29">
        <v>6622.42</v>
      </c>
      <c r="N47" s="29">
        <v>2894.76</v>
      </c>
      <c r="O47" s="29">
        <v>0</v>
      </c>
      <c r="P47" s="30">
        <f t="shared" si="0"/>
        <v>74488.34</v>
      </c>
      <c r="Q47" s="29">
        <v>10156.23</v>
      </c>
      <c r="R47" s="29">
        <v>22315.1</v>
      </c>
      <c r="S47" s="31">
        <v>20680.26</v>
      </c>
      <c r="T47" s="31">
        <v>53151.59</v>
      </c>
      <c r="U47" s="32">
        <f t="shared" si="1"/>
        <v>21336.75</v>
      </c>
    </row>
    <row r="48" spans="1:21" ht="17.25" customHeight="1">
      <c r="A48" s="27" t="s">
        <v>126</v>
      </c>
      <c r="B48" s="28" t="s">
        <v>127</v>
      </c>
      <c r="C48" s="29">
        <v>28947.55</v>
      </c>
      <c r="D48" s="27" t="s">
        <v>128</v>
      </c>
      <c r="E48" s="29">
        <v>4265.95</v>
      </c>
      <c r="F48" s="29">
        <v>0</v>
      </c>
      <c r="G48" s="29">
        <v>0</v>
      </c>
      <c r="H48" s="29">
        <v>0</v>
      </c>
      <c r="I48" s="30">
        <v>33213.5</v>
      </c>
      <c r="J48" s="29">
        <v>0</v>
      </c>
      <c r="K48" s="29">
        <v>0</v>
      </c>
      <c r="L48" s="29">
        <v>33213.5</v>
      </c>
      <c r="M48" s="29">
        <v>6839.6</v>
      </c>
      <c r="N48" s="29">
        <v>0</v>
      </c>
      <c r="O48" s="29">
        <v>6837.72</v>
      </c>
      <c r="P48" s="30">
        <f t="shared" si="0"/>
        <v>80104.32</v>
      </c>
      <c r="Q48" s="29">
        <v>6837.72</v>
      </c>
      <c r="R48" s="29">
        <v>16424.44</v>
      </c>
      <c r="S48" s="31">
        <v>18715.7</v>
      </c>
      <c r="T48" s="31">
        <v>41977.86</v>
      </c>
      <c r="U48" s="32">
        <f t="shared" si="1"/>
        <v>38126.46000000001</v>
      </c>
    </row>
    <row r="49" spans="1:21" ht="17.25" customHeight="1">
      <c r="A49" s="27" t="s">
        <v>129</v>
      </c>
      <c r="B49" s="28" t="s">
        <v>130</v>
      </c>
      <c r="C49" s="29">
        <v>28947.55</v>
      </c>
      <c r="D49" s="27"/>
      <c r="E49" s="29">
        <v>0</v>
      </c>
      <c r="F49" s="29">
        <v>0</v>
      </c>
      <c r="G49" s="29">
        <v>0</v>
      </c>
      <c r="H49" s="29">
        <v>0</v>
      </c>
      <c r="I49" s="30">
        <v>28947.55</v>
      </c>
      <c r="J49" s="29">
        <v>0</v>
      </c>
      <c r="K49" s="29">
        <v>0</v>
      </c>
      <c r="L49" s="29">
        <v>28947.55</v>
      </c>
      <c r="M49" s="29">
        <v>6694.81</v>
      </c>
      <c r="N49" s="29">
        <v>0</v>
      </c>
      <c r="O49" s="29">
        <v>0</v>
      </c>
      <c r="P49" s="30">
        <f t="shared" si="0"/>
        <v>64589.91</v>
      </c>
      <c r="Q49" s="29">
        <v>6368.46</v>
      </c>
      <c r="R49" s="29">
        <v>12014</v>
      </c>
      <c r="S49" s="31">
        <v>22436.06</v>
      </c>
      <c r="T49" s="31">
        <v>40818.52</v>
      </c>
      <c r="U49" s="32">
        <f t="shared" si="1"/>
        <v>23771.390000000007</v>
      </c>
    </row>
    <row r="50" spans="1:21" ht="17.25" customHeight="1">
      <c r="A50" s="27" t="s">
        <v>131</v>
      </c>
      <c r="B50" s="28" t="s">
        <v>132</v>
      </c>
      <c r="C50" s="29">
        <v>28947.55</v>
      </c>
      <c r="D50" s="27"/>
      <c r="E50" s="29">
        <v>0</v>
      </c>
      <c r="F50" s="29">
        <v>0</v>
      </c>
      <c r="G50" s="29">
        <v>0</v>
      </c>
      <c r="H50" s="29">
        <v>0</v>
      </c>
      <c r="I50" s="30">
        <v>28947.55</v>
      </c>
      <c r="J50" s="29">
        <v>0</v>
      </c>
      <c r="K50" s="29">
        <v>0</v>
      </c>
      <c r="L50" s="29">
        <v>28947.55</v>
      </c>
      <c r="M50" s="29">
        <v>7419.6</v>
      </c>
      <c r="N50" s="29">
        <v>0</v>
      </c>
      <c r="O50" s="29">
        <v>6368.46</v>
      </c>
      <c r="P50" s="30">
        <f t="shared" si="0"/>
        <v>71683.16</v>
      </c>
      <c r="Q50" s="29">
        <v>9848.06</v>
      </c>
      <c r="R50" s="29">
        <v>21611.72</v>
      </c>
      <c r="S50" s="31">
        <v>19316.97</v>
      </c>
      <c r="T50" s="31">
        <v>50776.75</v>
      </c>
      <c r="U50" s="32">
        <f t="shared" si="1"/>
        <v>20906.410000000003</v>
      </c>
    </row>
    <row r="51" spans="1:21" ht="17.25" customHeight="1">
      <c r="A51" s="27" t="s">
        <v>133</v>
      </c>
      <c r="B51" s="28" t="s">
        <v>134</v>
      </c>
      <c r="C51" s="29">
        <v>28947.55</v>
      </c>
      <c r="D51" s="27"/>
      <c r="E51" s="29">
        <v>0</v>
      </c>
      <c r="F51" s="29">
        <v>0</v>
      </c>
      <c r="G51" s="29">
        <v>0</v>
      </c>
      <c r="H51" s="29">
        <v>0</v>
      </c>
      <c r="I51" s="30">
        <v>28947.55</v>
      </c>
      <c r="J51" s="29">
        <v>0</v>
      </c>
      <c r="K51" s="29">
        <v>0</v>
      </c>
      <c r="L51" s="29">
        <v>28947.55</v>
      </c>
      <c r="M51" s="29">
        <v>19705.16</v>
      </c>
      <c r="N51" s="29">
        <v>0</v>
      </c>
      <c r="O51" s="29">
        <v>0</v>
      </c>
      <c r="P51" s="30">
        <f t="shared" si="0"/>
        <v>77600.26</v>
      </c>
      <c r="Q51" s="29">
        <v>6368.46</v>
      </c>
      <c r="R51" s="29">
        <v>12326.84</v>
      </c>
      <c r="S51" s="31">
        <v>21704.570000000003</v>
      </c>
      <c r="T51" s="31">
        <v>40399.87</v>
      </c>
      <c r="U51" s="32">
        <f t="shared" si="1"/>
        <v>37200.38999999999</v>
      </c>
    </row>
    <row r="52" spans="1:21" ht="17.25" customHeight="1">
      <c r="A52" s="27" t="s">
        <v>135</v>
      </c>
      <c r="B52" s="36" t="s">
        <v>136</v>
      </c>
      <c r="C52" s="29">
        <v>28947.55</v>
      </c>
      <c r="D52" s="27"/>
      <c r="E52" s="29">
        <v>0</v>
      </c>
      <c r="F52" s="29">
        <v>0</v>
      </c>
      <c r="G52" s="29">
        <v>0</v>
      </c>
      <c r="H52" s="29">
        <v>0</v>
      </c>
      <c r="I52" s="30">
        <v>28947.55</v>
      </c>
      <c r="J52" s="29">
        <v>0</v>
      </c>
      <c r="K52" s="29">
        <v>0</v>
      </c>
      <c r="L52" s="29">
        <v>28947.55</v>
      </c>
      <c r="M52" s="29">
        <v>19487.98</v>
      </c>
      <c r="N52" s="29">
        <v>0</v>
      </c>
      <c r="O52" s="29">
        <v>0</v>
      </c>
      <c r="P52" s="30">
        <f t="shared" si="0"/>
        <v>77383.08</v>
      </c>
      <c r="Q52" s="29">
        <v>6368.46</v>
      </c>
      <c r="R52" s="29">
        <v>10398.07</v>
      </c>
      <c r="S52" s="31">
        <v>22497.660000000003</v>
      </c>
      <c r="T52" s="31">
        <v>39264.19</v>
      </c>
      <c r="U52" s="32">
        <f t="shared" si="1"/>
        <v>38118.89</v>
      </c>
    </row>
    <row r="53" spans="1:21" ht="17.25" customHeight="1">
      <c r="A53" s="27" t="s">
        <v>137</v>
      </c>
      <c r="B53" s="28" t="s">
        <v>138</v>
      </c>
      <c r="C53" s="29">
        <v>28947.55</v>
      </c>
      <c r="D53" s="27" t="s">
        <v>139</v>
      </c>
      <c r="E53" s="29">
        <v>4265.95</v>
      </c>
      <c r="F53" s="29">
        <v>0</v>
      </c>
      <c r="G53" s="29">
        <v>0</v>
      </c>
      <c r="H53" s="29">
        <v>0</v>
      </c>
      <c r="I53" s="30">
        <v>33213.5</v>
      </c>
      <c r="J53" s="29">
        <v>0</v>
      </c>
      <c r="K53" s="29">
        <v>0</v>
      </c>
      <c r="L53" s="29">
        <v>33213.5</v>
      </c>
      <c r="M53" s="29">
        <v>39908.31</v>
      </c>
      <c r="N53" s="29">
        <v>0</v>
      </c>
      <c r="O53" s="29">
        <v>0</v>
      </c>
      <c r="P53" s="30">
        <f t="shared" si="0"/>
        <v>106335.31</v>
      </c>
      <c r="Q53" s="29">
        <v>10907.72</v>
      </c>
      <c r="R53" s="29">
        <v>23495.53</v>
      </c>
      <c r="S53" s="31">
        <v>22681.25</v>
      </c>
      <c r="T53" s="31">
        <v>57084.5</v>
      </c>
      <c r="U53" s="32">
        <f t="shared" si="1"/>
        <v>49250.81</v>
      </c>
    </row>
    <row r="54" spans="1:21" ht="17.25" customHeight="1">
      <c r="A54" s="27" t="s">
        <v>140</v>
      </c>
      <c r="B54" s="28" t="s">
        <v>141</v>
      </c>
      <c r="C54" s="29">
        <v>28947.55</v>
      </c>
      <c r="D54" s="27"/>
      <c r="E54" s="29">
        <v>0</v>
      </c>
      <c r="F54" s="29">
        <v>0</v>
      </c>
      <c r="G54" s="29">
        <v>6111.14</v>
      </c>
      <c r="H54" s="29">
        <v>2591.38</v>
      </c>
      <c r="I54" s="30">
        <v>32467.31</v>
      </c>
      <c r="J54" s="29">
        <v>0</v>
      </c>
      <c r="K54" s="29">
        <v>0</v>
      </c>
      <c r="L54" s="29">
        <v>35058.69</v>
      </c>
      <c r="M54" s="29">
        <v>6622.42</v>
      </c>
      <c r="N54" s="29">
        <v>2894.76</v>
      </c>
      <c r="O54" s="29">
        <v>0</v>
      </c>
      <c r="P54" s="30">
        <f t="shared" si="0"/>
        <v>77043.18000000001</v>
      </c>
      <c r="Q54" s="29">
        <v>10307.49</v>
      </c>
      <c r="R54" s="29">
        <v>23107.18</v>
      </c>
      <c r="S54" s="31">
        <v>15029.55</v>
      </c>
      <c r="T54" s="31">
        <v>48444.22</v>
      </c>
      <c r="U54" s="32">
        <f t="shared" si="1"/>
        <v>28598.960000000006</v>
      </c>
    </row>
    <row r="55" spans="1:21" ht="17.25" customHeight="1">
      <c r="A55" s="27" t="s">
        <v>142</v>
      </c>
      <c r="B55" s="28" t="s">
        <v>143</v>
      </c>
      <c r="C55" s="29">
        <v>28947.55</v>
      </c>
      <c r="D55" s="27"/>
      <c r="E55" s="29">
        <v>0</v>
      </c>
      <c r="F55" s="29">
        <v>0</v>
      </c>
      <c r="G55" s="29">
        <v>0</v>
      </c>
      <c r="H55" s="29">
        <v>0</v>
      </c>
      <c r="I55" s="30">
        <v>28947.55</v>
      </c>
      <c r="J55" s="29">
        <v>0</v>
      </c>
      <c r="K55" s="29">
        <v>0</v>
      </c>
      <c r="L55" s="29">
        <v>28947.55</v>
      </c>
      <c r="M55" s="29">
        <v>6694.81</v>
      </c>
      <c r="N55" s="29">
        <v>0</v>
      </c>
      <c r="O55" s="29">
        <v>0</v>
      </c>
      <c r="P55" s="30">
        <f t="shared" si="0"/>
        <v>64589.91</v>
      </c>
      <c r="Q55" s="29">
        <v>6368.46</v>
      </c>
      <c r="R55" s="29">
        <v>12431.1</v>
      </c>
      <c r="S55" s="31">
        <v>15525</v>
      </c>
      <c r="T55" s="31">
        <v>34324.56</v>
      </c>
      <c r="U55" s="32">
        <f t="shared" si="1"/>
        <v>30265.350000000006</v>
      </c>
    </row>
    <row r="56" spans="1:21" ht="17.25" customHeight="1">
      <c r="A56" s="27" t="s">
        <v>144</v>
      </c>
      <c r="B56" s="28" t="s">
        <v>145</v>
      </c>
      <c r="C56" s="29">
        <v>28947.55</v>
      </c>
      <c r="D56" s="27"/>
      <c r="E56" s="29">
        <v>0</v>
      </c>
      <c r="F56" s="29">
        <v>0</v>
      </c>
      <c r="G56" s="29">
        <v>0</v>
      </c>
      <c r="H56" s="29">
        <v>0</v>
      </c>
      <c r="I56" s="30">
        <v>28947.55</v>
      </c>
      <c r="J56" s="29">
        <v>0</v>
      </c>
      <c r="K56" s="29">
        <v>0</v>
      </c>
      <c r="L56" s="29">
        <v>28947.55</v>
      </c>
      <c r="M56" s="29">
        <v>19705.16</v>
      </c>
      <c r="N56" s="29">
        <v>0</v>
      </c>
      <c r="O56" s="29">
        <v>0</v>
      </c>
      <c r="P56" s="30">
        <f t="shared" si="0"/>
        <v>77600.26</v>
      </c>
      <c r="Q56" s="29">
        <v>6368.46</v>
      </c>
      <c r="R56" s="29">
        <v>12222.56</v>
      </c>
      <c r="S56" s="31">
        <v>20176.380000000005</v>
      </c>
      <c r="T56" s="31">
        <v>38767.4</v>
      </c>
      <c r="U56" s="32">
        <f t="shared" si="1"/>
        <v>38832.85999999999</v>
      </c>
    </row>
    <row r="57" spans="1:21" ht="17.25" customHeight="1">
      <c r="A57" s="27" t="s">
        <v>146</v>
      </c>
      <c r="B57" s="28" t="s">
        <v>147</v>
      </c>
      <c r="C57" s="29">
        <v>28947.55</v>
      </c>
      <c r="D57" s="27"/>
      <c r="E57" s="29">
        <v>0</v>
      </c>
      <c r="F57" s="29">
        <v>0</v>
      </c>
      <c r="G57" s="29">
        <v>0</v>
      </c>
      <c r="H57" s="29">
        <v>0</v>
      </c>
      <c r="I57" s="30">
        <v>28947.55</v>
      </c>
      <c r="J57" s="29">
        <v>0</v>
      </c>
      <c r="K57" s="29">
        <v>0</v>
      </c>
      <c r="L57" s="29">
        <v>28947.55</v>
      </c>
      <c r="M57" s="29">
        <v>35787.15</v>
      </c>
      <c r="N57" s="29">
        <v>2894.76</v>
      </c>
      <c r="O57" s="29">
        <v>0</v>
      </c>
      <c r="P57" s="30">
        <f t="shared" si="0"/>
        <v>96577.01</v>
      </c>
      <c r="Q57" s="29">
        <v>6368.46</v>
      </c>
      <c r="R57" s="29">
        <v>13018.62</v>
      </c>
      <c r="S57" s="31">
        <v>15417.14</v>
      </c>
      <c r="T57" s="31">
        <v>34804.22</v>
      </c>
      <c r="U57" s="32">
        <f t="shared" si="1"/>
        <v>61772.78999999999</v>
      </c>
    </row>
    <row r="58" spans="1:21" ht="17.25" customHeight="1">
      <c r="A58" s="27" t="s">
        <v>148</v>
      </c>
      <c r="B58" s="28" t="s">
        <v>149</v>
      </c>
      <c r="C58" s="29">
        <v>28947.55</v>
      </c>
      <c r="D58" s="27"/>
      <c r="E58" s="29">
        <v>0</v>
      </c>
      <c r="F58" s="29">
        <v>0</v>
      </c>
      <c r="G58" s="29">
        <v>6111.14</v>
      </c>
      <c r="H58" s="29">
        <v>2591.38</v>
      </c>
      <c r="I58" s="30">
        <v>32467.31</v>
      </c>
      <c r="J58" s="29">
        <v>0</v>
      </c>
      <c r="K58" s="29">
        <v>0</v>
      </c>
      <c r="L58" s="29">
        <v>35058.69</v>
      </c>
      <c r="M58" s="29">
        <v>21845.36</v>
      </c>
      <c r="N58" s="29">
        <v>0</v>
      </c>
      <c r="O58" s="29">
        <v>0</v>
      </c>
      <c r="P58" s="30">
        <f t="shared" si="0"/>
        <v>89371.36</v>
      </c>
      <c r="Q58" s="29">
        <v>6898.16</v>
      </c>
      <c r="R58" s="29">
        <v>14725.38</v>
      </c>
      <c r="S58" s="31">
        <v>17543.23</v>
      </c>
      <c r="T58" s="31">
        <v>39166.77</v>
      </c>
      <c r="U58" s="32">
        <f t="shared" si="1"/>
        <v>50204.590000000004</v>
      </c>
    </row>
    <row r="59" spans="1:21" ht="17.25" customHeight="1">
      <c r="A59" s="27" t="s">
        <v>150</v>
      </c>
      <c r="B59" s="28" t="s">
        <v>151</v>
      </c>
      <c r="C59" s="29">
        <v>28947.55</v>
      </c>
      <c r="D59" s="27"/>
      <c r="E59" s="29">
        <v>0</v>
      </c>
      <c r="F59" s="29">
        <v>0</v>
      </c>
      <c r="G59" s="29">
        <v>0</v>
      </c>
      <c r="H59" s="29">
        <v>0</v>
      </c>
      <c r="I59" s="30">
        <v>28947.55</v>
      </c>
      <c r="J59" s="29">
        <v>0</v>
      </c>
      <c r="K59" s="29">
        <v>0</v>
      </c>
      <c r="L59" s="29">
        <v>28947.55</v>
      </c>
      <c r="M59" s="29">
        <v>6622.42</v>
      </c>
      <c r="N59" s="29">
        <v>0</v>
      </c>
      <c r="O59" s="29">
        <v>0</v>
      </c>
      <c r="P59" s="30">
        <f t="shared" si="0"/>
        <v>64517.520000000004</v>
      </c>
      <c r="Q59" s="29">
        <v>9603.89</v>
      </c>
      <c r="R59" s="29">
        <v>18368.37</v>
      </c>
      <c r="S59" s="31">
        <v>21157.540000000005</v>
      </c>
      <c r="T59" s="31">
        <v>49129.8</v>
      </c>
      <c r="U59" s="32">
        <f t="shared" si="1"/>
        <v>15387.720000000001</v>
      </c>
    </row>
    <row r="60" spans="1:21" ht="17.25" customHeight="1">
      <c r="A60" s="27" t="s">
        <v>152</v>
      </c>
      <c r="B60" s="28" t="s">
        <v>153</v>
      </c>
      <c r="C60" s="29">
        <v>28947.55</v>
      </c>
      <c r="D60" s="27" t="s">
        <v>128</v>
      </c>
      <c r="E60" s="29">
        <v>4265.95</v>
      </c>
      <c r="F60" s="29">
        <v>0</v>
      </c>
      <c r="G60" s="29">
        <v>0</v>
      </c>
      <c r="H60" s="29">
        <v>0</v>
      </c>
      <c r="I60" s="30">
        <v>33213.5</v>
      </c>
      <c r="J60" s="29">
        <v>0</v>
      </c>
      <c r="K60" s="29">
        <v>0</v>
      </c>
      <c r="L60" s="29">
        <v>33213.5</v>
      </c>
      <c r="M60" s="29">
        <v>39908.31</v>
      </c>
      <c r="N60" s="29">
        <v>2894.76</v>
      </c>
      <c r="O60" s="29">
        <v>0</v>
      </c>
      <c r="P60" s="30">
        <f t="shared" si="0"/>
        <v>109230.06999999999</v>
      </c>
      <c r="Q60" s="29">
        <v>6837.72</v>
      </c>
      <c r="R60" s="29">
        <v>15444.39</v>
      </c>
      <c r="S60" s="31">
        <v>17215.489999999998</v>
      </c>
      <c r="T60" s="31">
        <v>39497.6</v>
      </c>
      <c r="U60" s="32">
        <f t="shared" si="1"/>
        <v>69732.47</v>
      </c>
    </row>
    <row r="61" spans="1:21" ht="17.25" customHeight="1">
      <c r="A61" s="27" t="s">
        <v>154</v>
      </c>
      <c r="B61" s="28" t="s">
        <v>155</v>
      </c>
      <c r="C61" s="29">
        <v>28947.55</v>
      </c>
      <c r="D61" s="27"/>
      <c r="E61" s="29">
        <v>0</v>
      </c>
      <c r="F61" s="29">
        <v>0</v>
      </c>
      <c r="G61" s="29">
        <v>2251.47</v>
      </c>
      <c r="H61" s="29">
        <v>0</v>
      </c>
      <c r="I61" s="30">
        <v>31199.02</v>
      </c>
      <c r="J61" s="29">
        <v>0</v>
      </c>
      <c r="K61" s="29">
        <v>0</v>
      </c>
      <c r="L61" s="29">
        <v>31199.02</v>
      </c>
      <c r="M61" s="29">
        <v>6622.42</v>
      </c>
      <c r="N61" s="29">
        <v>0</v>
      </c>
      <c r="O61" s="29">
        <v>0</v>
      </c>
      <c r="P61" s="30">
        <f t="shared" si="0"/>
        <v>69020.46</v>
      </c>
      <c r="Q61" s="29">
        <v>6616.12</v>
      </c>
      <c r="R61" s="29">
        <v>13601.31</v>
      </c>
      <c r="S61" s="31">
        <v>17294.010000000006</v>
      </c>
      <c r="T61" s="31">
        <v>37511.44</v>
      </c>
      <c r="U61" s="32">
        <f t="shared" si="1"/>
        <v>31509.020000000004</v>
      </c>
    </row>
    <row r="62" spans="1:21" ht="17.25" customHeight="1">
      <c r="A62" s="27" t="s">
        <v>156</v>
      </c>
      <c r="B62" s="28" t="s">
        <v>157</v>
      </c>
      <c r="C62" s="29">
        <v>28947.55</v>
      </c>
      <c r="D62" s="27"/>
      <c r="E62" s="29">
        <v>0</v>
      </c>
      <c r="F62" s="29">
        <v>0</v>
      </c>
      <c r="G62" s="29">
        <v>0</v>
      </c>
      <c r="H62" s="29">
        <v>0</v>
      </c>
      <c r="I62" s="30">
        <v>28947.55</v>
      </c>
      <c r="J62" s="29">
        <v>0</v>
      </c>
      <c r="K62" s="29">
        <v>0</v>
      </c>
      <c r="L62" s="29">
        <v>28947.55</v>
      </c>
      <c r="M62" s="29">
        <v>6839.6</v>
      </c>
      <c r="N62" s="29">
        <v>0</v>
      </c>
      <c r="O62" s="29">
        <v>0</v>
      </c>
      <c r="P62" s="30">
        <f t="shared" si="0"/>
        <v>64734.7</v>
      </c>
      <c r="Q62" s="29">
        <v>6368.46</v>
      </c>
      <c r="R62" s="29">
        <v>12326.84</v>
      </c>
      <c r="S62" s="31">
        <v>17382.899999999998</v>
      </c>
      <c r="T62" s="31">
        <v>36078.2</v>
      </c>
      <c r="U62" s="32">
        <f t="shared" si="1"/>
        <v>28656.5</v>
      </c>
    </row>
    <row r="63" spans="1:21" ht="17.25" customHeight="1">
      <c r="A63" s="27" t="s">
        <v>158</v>
      </c>
      <c r="B63" s="28" t="s">
        <v>159</v>
      </c>
      <c r="C63" s="29">
        <v>28947.55</v>
      </c>
      <c r="D63" s="27" t="s">
        <v>139</v>
      </c>
      <c r="E63" s="29">
        <v>4265.95</v>
      </c>
      <c r="F63" s="29">
        <v>0</v>
      </c>
      <c r="G63" s="29">
        <v>0</v>
      </c>
      <c r="H63" s="29">
        <v>0</v>
      </c>
      <c r="I63" s="30">
        <v>33213.5</v>
      </c>
      <c r="J63" s="29">
        <v>0</v>
      </c>
      <c r="K63" s="29">
        <v>0</v>
      </c>
      <c r="L63" s="29">
        <v>33213.5</v>
      </c>
      <c r="M63" s="29">
        <v>21383.96</v>
      </c>
      <c r="N63" s="29">
        <v>0</v>
      </c>
      <c r="O63" s="29">
        <v>0</v>
      </c>
      <c r="P63" s="30">
        <f t="shared" si="0"/>
        <v>87810.95999999999</v>
      </c>
      <c r="Q63" s="29">
        <v>6837.72</v>
      </c>
      <c r="R63" s="29">
        <v>14335.51</v>
      </c>
      <c r="S63" s="31">
        <v>20412.14</v>
      </c>
      <c r="T63" s="31">
        <v>41585.37</v>
      </c>
      <c r="U63" s="32">
        <f t="shared" si="1"/>
        <v>46225.58999999999</v>
      </c>
    </row>
    <row r="64" spans="1:21" ht="17.25" customHeight="1">
      <c r="A64" s="27" t="s">
        <v>160</v>
      </c>
      <c r="B64" s="28" t="s">
        <v>161</v>
      </c>
      <c r="C64" s="29">
        <v>28947.55</v>
      </c>
      <c r="D64" s="27"/>
      <c r="E64" s="29">
        <v>0</v>
      </c>
      <c r="F64" s="29">
        <v>0</v>
      </c>
      <c r="G64" s="29">
        <v>0</v>
      </c>
      <c r="H64" s="29">
        <v>0</v>
      </c>
      <c r="I64" s="30">
        <v>28947.55</v>
      </c>
      <c r="J64" s="29">
        <v>0</v>
      </c>
      <c r="K64" s="29">
        <v>0</v>
      </c>
      <c r="L64" s="29">
        <v>28947.55</v>
      </c>
      <c r="M64" s="29">
        <v>20089.54</v>
      </c>
      <c r="N64" s="29">
        <v>0</v>
      </c>
      <c r="O64" s="29">
        <v>0</v>
      </c>
      <c r="P64" s="30">
        <f t="shared" si="0"/>
        <v>77984.64</v>
      </c>
      <c r="Q64" s="29">
        <v>6368.46</v>
      </c>
      <c r="R64" s="29">
        <v>10770.56</v>
      </c>
      <c r="S64" s="31">
        <v>25168.07</v>
      </c>
      <c r="T64" s="31">
        <v>42307.09</v>
      </c>
      <c r="U64" s="32">
        <f t="shared" si="1"/>
        <v>35677.55</v>
      </c>
    </row>
    <row r="65" spans="1:21" ht="17.25" customHeight="1">
      <c r="A65" s="27" t="s">
        <v>162</v>
      </c>
      <c r="B65" s="28" t="s">
        <v>163</v>
      </c>
      <c r="C65" s="29">
        <v>28947.55</v>
      </c>
      <c r="D65" s="27"/>
      <c r="E65" s="29">
        <v>0</v>
      </c>
      <c r="F65" s="29">
        <v>0</v>
      </c>
      <c r="G65" s="29">
        <v>1523.55</v>
      </c>
      <c r="H65" s="29">
        <v>0</v>
      </c>
      <c r="I65" s="30">
        <v>30471.1</v>
      </c>
      <c r="J65" s="29">
        <v>0</v>
      </c>
      <c r="K65" s="29">
        <v>0</v>
      </c>
      <c r="L65" s="29">
        <v>30471.1</v>
      </c>
      <c r="M65" s="29">
        <v>6694.81</v>
      </c>
      <c r="N65" s="29">
        <v>0</v>
      </c>
      <c r="O65" s="29">
        <v>6536.05</v>
      </c>
      <c r="P65" s="30">
        <f t="shared" si="0"/>
        <v>74173.06</v>
      </c>
      <c r="Q65" s="29">
        <v>6536.05</v>
      </c>
      <c r="R65" s="29">
        <v>14707.56</v>
      </c>
      <c r="S65" s="31">
        <v>24673.930000000004</v>
      </c>
      <c r="T65" s="31">
        <v>45917.54</v>
      </c>
      <c r="U65" s="32">
        <f t="shared" si="1"/>
        <v>28255.519999999997</v>
      </c>
    </row>
    <row r="66" spans="1:21" ht="17.25" customHeight="1">
      <c r="A66" s="27" t="s">
        <v>164</v>
      </c>
      <c r="B66" s="28" t="s">
        <v>165</v>
      </c>
      <c r="C66" s="29">
        <v>28947.55</v>
      </c>
      <c r="D66" s="27"/>
      <c r="E66" s="29">
        <v>0</v>
      </c>
      <c r="F66" s="29">
        <v>0</v>
      </c>
      <c r="G66" s="29">
        <v>6111.14</v>
      </c>
      <c r="H66" s="29">
        <v>2591.38</v>
      </c>
      <c r="I66" s="30">
        <v>32467.31</v>
      </c>
      <c r="J66" s="29">
        <v>0</v>
      </c>
      <c r="K66" s="29">
        <v>0</v>
      </c>
      <c r="L66" s="29">
        <v>35058.69</v>
      </c>
      <c r="M66" s="29">
        <v>6839.6</v>
      </c>
      <c r="N66" s="29">
        <v>0</v>
      </c>
      <c r="O66" s="29">
        <v>0</v>
      </c>
      <c r="P66" s="30">
        <f t="shared" si="0"/>
        <v>74365.6</v>
      </c>
      <c r="Q66" s="29">
        <v>6898.16</v>
      </c>
      <c r="R66" s="29">
        <v>14933.94</v>
      </c>
      <c r="S66" s="31">
        <v>20483.81</v>
      </c>
      <c r="T66" s="31">
        <v>42315.91</v>
      </c>
      <c r="U66" s="32">
        <f t="shared" si="1"/>
        <v>32049.690000000002</v>
      </c>
    </row>
    <row r="67" spans="1:21" ht="17.25" customHeight="1">
      <c r="A67" s="27" t="s">
        <v>166</v>
      </c>
      <c r="B67" s="28" t="s">
        <v>167</v>
      </c>
      <c r="C67" s="29">
        <v>28947.55</v>
      </c>
      <c r="D67" s="27"/>
      <c r="E67" s="29">
        <v>0</v>
      </c>
      <c r="F67" s="29">
        <v>0</v>
      </c>
      <c r="G67" s="29">
        <v>0</v>
      </c>
      <c r="H67" s="29">
        <v>0</v>
      </c>
      <c r="I67" s="30">
        <v>28947.55</v>
      </c>
      <c r="J67" s="29">
        <v>0</v>
      </c>
      <c r="K67" s="29">
        <v>0</v>
      </c>
      <c r="L67" s="29">
        <v>28947.55</v>
      </c>
      <c r="M67" s="29">
        <v>6622.42</v>
      </c>
      <c r="N67" s="29">
        <v>2894.76</v>
      </c>
      <c r="O67" s="29">
        <v>0</v>
      </c>
      <c r="P67" s="30">
        <f t="shared" si="0"/>
        <v>67412.28</v>
      </c>
      <c r="Q67" s="29">
        <v>9813.32</v>
      </c>
      <c r="R67" s="29">
        <v>20474.86</v>
      </c>
      <c r="S67" s="31">
        <v>17260.659999999996</v>
      </c>
      <c r="T67" s="31">
        <v>47548.84</v>
      </c>
      <c r="U67" s="32">
        <f t="shared" si="1"/>
        <v>19863.440000000002</v>
      </c>
    </row>
    <row r="68" spans="1:21" ht="17.25" customHeight="1">
      <c r="A68" s="27" t="s">
        <v>168</v>
      </c>
      <c r="B68" s="28" t="s">
        <v>169</v>
      </c>
      <c r="C68" s="29">
        <v>28947.55</v>
      </c>
      <c r="D68" s="27" t="s">
        <v>60</v>
      </c>
      <c r="E68" s="29">
        <v>5484.8</v>
      </c>
      <c r="F68" s="29">
        <v>0</v>
      </c>
      <c r="G68" s="29">
        <v>0</v>
      </c>
      <c r="H68" s="29">
        <v>1338.7</v>
      </c>
      <c r="I68" s="30">
        <v>33093.65</v>
      </c>
      <c r="J68" s="29">
        <v>0</v>
      </c>
      <c r="K68" s="29">
        <v>0</v>
      </c>
      <c r="L68" s="29">
        <v>34432.35</v>
      </c>
      <c r="M68" s="29">
        <v>40457.81</v>
      </c>
      <c r="N68" s="29">
        <v>0</v>
      </c>
      <c r="O68" s="29">
        <v>0</v>
      </c>
      <c r="P68" s="30">
        <f t="shared" si="0"/>
        <v>107983.81</v>
      </c>
      <c r="Q68" s="29">
        <v>6898.16</v>
      </c>
      <c r="R68" s="29">
        <v>14621.11</v>
      </c>
      <c r="S68" s="31">
        <v>23012.05</v>
      </c>
      <c r="T68" s="31">
        <v>44531.32</v>
      </c>
      <c r="U68" s="32">
        <f t="shared" si="1"/>
        <v>63452.49</v>
      </c>
    </row>
    <row r="69" spans="1:21" ht="17.25" customHeight="1">
      <c r="A69" s="27" t="s">
        <v>170</v>
      </c>
      <c r="B69" s="28" t="s">
        <v>171</v>
      </c>
      <c r="C69" s="29">
        <v>28947.55</v>
      </c>
      <c r="D69" s="27"/>
      <c r="E69" s="29">
        <v>0</v>
      </c>
      <c r="F69" s="29">
        <v>0</v>
      </c>
      <c r="G69" s="29">
        <v>0</v>
      </c>
      <c r="H69" s="29">
        <v>0</v>
      </c>
      <c r="I69" s="30">
        <v>28947.55</v>
      </c>
      <c r="J69" s="29">
        <v>0</v>
      </c>
      <c r="K69" s="29">
        <v>0</v>
      </c>
      <c r="L69" s="29">
        <v>28947.55</v>
      </c>
      <c r="M69" s="29">
        <v>34725.28</v>
      </c>
      <c r="N69" s="29">
        <v>0</v>
      </c>
      <c r="O69" s="29">
        <v>0</v>
      </c>
      <c r="P69" s="30">
        <f t="shared" si="0"/>
        <v>92620.38</v>
      </c>
      <c r="Q69" s="29">
        <v>6368.46</v>
      </c>
      <c r="R69" s="29">
        <v>12431.1</v>
      </c>
      <c r="S69" s="31">
        <v>16012.020000000004</v>
      </c>
      <c r="T69" s="31">
        <v>34811.58</v>
      </c>
      <c r="U69" s="32">
        <f t="shared" si="1"/>
        <v>57808.8</v>
      </c>
    </row>
    <row r="70" spans="1:21" ht="17.25" customHeight="1">
      <c r="A70" s="27" t="s">
        <v>172</v>
      </c>
      <c r="B70" s="28" t="s">
        <v>173</v>
      </c>
      <c r="C70" s="29">
        <v>28947.55</v>
      </c>
      <c r="D70" s="27"/>
      <c r="E70" s="29">
        <v>0</v>
      </c>
      <c r="F70" s="29">
        <v>0</v>
      </c>
      <c r="G70" s="29">
        <v>0</v>
      </c>
      <c r="H70" s="29">
        <v>0</v>
      </c>
      <c r="I70" s="30">
        <v>28947.55</v>
      </c>
      <c r="J70" s="29">
        <v>0</v>
      </c>
      <c r="K70" s="29">
        <v>0</v>
      </c>
      <c r="L70" s="29">
        <v>28947.55</v>
      </c>
      <c r="M70" s="29">
        <v>35569.97</v>
      </c>
      <c r="N70" s="29">
        <v>0</v>
      </c>
      <c r="O70" s="29">
        <v>0</v>
      </c>
      <c r="P70" s="30">
        <f t="shared" si="0"/>
        <v>93465.07</v>
      </c>
      <c r="Q70" s="29">
        <v>6368.46</v>
      </c>
      <c r="R70" s="29">
        <v>12431.1</v>
      </c>
      <c r="S70" s="31">
        <v>15666.490000000005</v>
      </c>
      <c r="T70" s="31">
        <v>34466.05</v>
      </c>
      <c r="U70" s="32">
        <f t="shared" si="1"/>
        <v>58999.020000000004</v>
      </c>
    </row>
    <row r="71" spans="1:21" ht="17.25" customHeight="1">
      <c r="A71" s="27" t="s">
        <v>174</v>
      </c>
      <c r="B71" s="28" t="s">
        <v>175</v>
      </c>
      <c r="C71" s="29">
        <v>28947.55</v>
      </c>
      <c r="D71" s="27"/>
      <c r="E71" s="29">
        <v>0</v>
      </c>
      <c r="F71" s="29">
        <v>0</v>
      </c>
      <c r="G71" s="29">
        <v>3216.39</v>
      </c>
      <c r="H71" s="29">
        <v>0</v>
      </c>
      <c r="I71" s="30">
        <v>32163.94</v>
      </c>
      <c r="J71" s="29">
        <v>0</v>
      </c>
      <c r="K71" s="29">
        <v>0</v>
      </c>
      <c r="L71" s="29">
        <v>32163.94</v>
      </c>
      <c r="M71" s="29">
        <v>38786.36</v>
      </c>
      <c r="N71" s="29">
        <v>0</v>
      </c>
      <c r="O71" s="29">
        <v>0</v>
      </c>
      <c r="P71" s="30">
        <f t="shared" si="0"/>
        <v>103114.24</v>
      </c>
      <c r="Q71" s="29">
        <v>6722.26</v>
      </c>
      <c r="R71" s="29">
        <v>13998.55</v>
      </c>
      <c r="S71" s="31">
        <v>22387.89</v>
      </c>
      <c r="T71" s="31">
        <v>43108.7</v>
      </c>
      <c r="U71" s="32">
        <f t="shared" si="1"/>
        <v>60005.54000000001</v>
      </c>
    </row>
    <row r="72" spans="1:21" ht="17.25" customHeight="1">
      <c r="A72" s="27" t="s">
        <v>176</v>
      </c>
      <c r="B72" s="28" t="s">
        <v>177</v>
      </c>
      <c r="C72" s="29">
        <v>28947.55</v>
      </c>
      <c r="D72" s="27"/>
      <c r="E72" s="29">
        <v>0</v>
      </c>
      <c r="F72" s="29">
        <v>0</v>
      </c>
      <c r="G72" s="29">
        <v>6111.14</v>
      </c>
      <c r="H72" s="29">
        <v>2591.38</v>
      </c>
      <c r="I72" s="30">
        <v>32467.31</v>
      </c>
      <c r="J72" s="29">
        <v>0</v>
      </c>
      <c r="K72" s="29">
        <v>0</v>
      </c>
      <c r="L72" s="29">
        <v>35058.69</v>
      </c>
      <c r="M72" s="29">
        <v>40385.42</v>
      </c>
      <c r="N72" s="29">
        <v>0</v>
      </c>
      <c r="O72" s="29">
        <v>0</v>
      </c>
      <c r="P72" s="30">
        <f t="shared" si="0"/>
        <v>107911.42</v>
      </c>
      <c r="Q72" s="29">
        <v>6898.16</v>
      </c>
      <c r="R72" s="29">
        <v>14933.94</v>
      </c>
      <c r="S72" s="31">
        <v>16191.819999999996</v>
      </c>
      <c r="T72" s="31">
        <v>38023.92</v>
      </c>
      <c r="U72" s="32">
        <f t="shared" si="1"/>
        <v>69887.5</v>
      </c>
    </row>
    <row r="73" spans="1:21" ht="17.25" customHeight="1">
      <c r="A73" s="27" t="s">
        <v>178</v>
      </c>
      <c r="B73" s="28" t="s">
        <v>179</v>
      </c>
      <c r="C73" s="29">
        <v>28947.55</v>
      </c>
      <c r="D73" s="27"/>
      <c r="E73" s="29">
        <v>0</v>
      </c>
      <c r="F73" s="29">
        <v>0</v>
      </c>
      <c r="G73" s="29">
        <v>0</v>
      </c>
      <c r="H73" s="29">
        <v>0</v>
      </c>
      <c r="I73" s="30">
        <v>28947.55</v>
      </c>
      <c r="J73" s="29">
        <v>0</v>
      </c>
      <c r="K73" s="29">
        <v>0</v>
      </c>
      <c r="L73" s="29">
        <v>28947.55</v>
      </c>
      <c r="M73" s="29">
        <v>6694.81</v>
      </c>
      <c r="N73" s="29">
        <v>0</v>
      </c>
      <c r="O73" s="29">
        <v>0</v>
      </c>
      <c r="P73" s="30">
        <f t="shared" si="0"/>
        <v>64589.91</v>
      </c>
      <c r="Q73" s="29">
        <v>6368.46</v>
      </c>
      <c r="R73" s="29">
        <v>12326.84</v>
      </c>
      <c r="S73" s="31">
        <v>22210.539999999997</v>
      </c>
      <c r="T73" s="31">
        <v>40905.84</v>
      </c>
      <c r="U73" s="32">
        <f t="shared" si="1"/>
        <v>23684.070000000007</v>
      </c>
    </row>
    <row r="74" spans="1:21" ht="17.25" customHeight="1">
      <c r="A74" s="27" t="s">
        <v>180</v>
      </c>
      <c r="B74" s="28" t="s">
        <v>181</v>
      </c>
      <c r="C74" s="29">
        <v>28947.55</v>
      </c>
      <c r="D74" s="27"/>
      <c r="E74" s="29">
        <v>0</v>
      </c>
      <c r="F74" s="29">
        <v>0</v>
      </c>
      <c r="G74" s="29">
        <v>6432.78</v>
      </c>
      <c r="H74" s="29">
        <v>2591.38</v>
      </c>
      <c r="I74" s="30">
        <v>32788.950000000004</v>
      </c>
      <c r="J74" s="29">
        <v>0</v>
      </c>
      <c r="K74" s="29">
        <v>0</v>
      </c>
      <c r="L74" s="29">
        <v>35058.69</v>
      </c>
      <c r="M74" s="29">
        <v>6694.81</v>
      </c>
      <c r="N74" s="29">
        <v>0</v>
      </c>
      <c r="O74" s="29">
        <v>0</v>
      </c>
      <c r="P74" s="30">
        <f t="shared" si="0"/>
        <v>74542.45000000001</v>
      </c>
      <c r="Q74" s="29">
        <v>6898.16</v>
      </c>
      <c r="R74" s="29">
        <v>14918.11</v>
      </c>
      <c r="S74" s="31">
        <v>19010.499999999996</v>
      </c>
      <c r="T74" s="31">
        <v>40826.77</v>
      </c>
      <c r="U74" s="32">
        <f t="shared" si="1"/>
        <v>33715.680000000015</v>
      </c>
    </row>
    <row r="75" spans="1:21" ht="17.25" customHeight="1">
      <c r="A75" s="27" t="s">
        <v>182</v>
      </c>
      <c r="B75" s="28" t="s">
        <v>183</v>
      </c>
      <c r="C75" s="29">
        <v>28947.55</v>
      </c>
      <c r="D75" s="27"/>
      <c r="E75" s="29">
        <v>0</v>
      </c>
      <c r="F75" s="29">
        <v>0</v>
      </c>
      <c r="G75" s="29">
        <v>2251.47</v>
      </c>
      <c r="H75" s="29">
        <v>0</v>
      </c>
      <c r="I75" s="30">
        <v>31199.02</v>
      </c>
      <c r="J75" s="29">
        <v>0</v>
      </c>
      <c r="K75" s="29">
        <v>0</v>
      </c>
      <c r="L75" s="29">
        <v>28947.55</v>
      </c>
      <c r="M75" s="29">
        <v>19560.37</v>
      </c>
      <c r="N75" s="29">
        <v>0</v>
      </c>
      <c r="O75" s="29">
        <v>0</v>
      </c>
      <c r="P75" s="30">
        <f t="shared" si="0"/>
        <v>79706.94</v>
      </c>
      <c r="Q75" s="29">
        <v>6368.46</v>
      </c>
      <c r="R75" s="29">
        <v>12737.44</v>
      </c>
      <c r="S75" s="31">
        <v>18983.439999999995</v>
      </c>
      <c r="T75" s="31">
        <v>38089.34</v>
      </c>
      <c r="U75" s="32">
        <f t="shared" si="1"/>
        <v>41617.600000000006</v>
      </c>
    </row>
    <row r="76" spans="1:21" ht="17.25" customHeight="1">
      <c r="A76" s="27" t="s">
        <v>184</v>
      </c>
      <c r="B76" s="28" t="s">
        <v>185</v>
      </c>
      <c r="C76" s="29">
        <v>28947.55</v>
      </c>
      <c r="D76" s="27"/>
      <c r="E76" s="29">
        <v>0</v>
      </c>
      <c r="F76" s="29">
        <v>0</v>
      </c>
      <c r="G76" s="29">
        <v>0</v>
      </c>
      <c r="H76" s="29">
        <v>0</v>
      </c>
      <c r="I76" s="30">
        <v>28947.55</v>
      </c>
      <c r="J76" s="29">
        <v>0</v>
      </c>
      <c r="K76" s="29">
        <v>0</v>
      </c>
      <c r="L76" s="29">
        <v>28947.55</v>
      </c>
      <c r="M76" s="29">
        <v>6839.4</v>
      </c>
      <c r="N76" s="29">
        <v>0</v>
      </c>
      <c r="O76" s="29">
        <v>0</v>
      </c>
      <c r="P76" s="30">
        <f t="shared" si="0"/>
        <v>64734.5</v>
      </c>
      <c r="Q76" s="29">
        <v>6368.46</v>
      </c>
      <c r="R76" s="29">
        <v>12118.28</v>
      </c>
      <c r="S76" s="31">
        <v>20486.35</v>
      </c>
      <c r="T76" s="31">
        <v>38973.09</v>
      </c>
      <c r="U76" s="32">
        <f t="shared" si="1"/>
        <v>25761.410000000003</v>
      </c>
    </row>
    <row r="77" spans="1:21" ht="17.25" customHeight="1">
      <c r="A77" s="27" t="s">
        <v>186</v>
      </c>
      <c r="B77" s="28" t="s">
        <v>187</v>
      </c>
      <c r="C77" s="29">
        <v>28947.55</v>
      </c>
      <c r="D77" s="27"/>
      <c r="E77" s="29">
        <v>0</v>
      </c>
      <c r="F77" s="29">
        <v>0</v>
      </c>
      <c r="G77" s="29">
        <v>0</v>
      </c>
      <c r="H77" s="29">
        <v>0</v>
      </c>
      <c r="I77" s="30">
        <v>28947.55</v>
      </c>
      <c r="J77" s="29">
        <v>0</v>
      </c>
      <c r="K77" s="29">
        <v>0</v>
      </c>
      <c r="L77" s="29">
        <v>28947.55</v>
      </c>
      <c r="M77" s="29">
        <v>7223.98</v>
      </c>
      <c r="N77" s="29">
        <v>0</v>
      </c>
      <c r="O77" s="29">
        <v>9552.69</v>
      </c>
      <c r="P77" s="30">
        <f t="shared" si="0"/>
        <v>74671.77</v>
      </c>
      <c r="Q77" s="29">
        <v>6368.46</v>
      </c>
      <c r="R77" s="29">
        <v>14849.55</v>
      </c>
      <c r="S77" s="31">
        <v>17726.8</v>
      </c>
      <c r="T77" s="31">
        <v>38944.81</v>
      </c>
      <c r="U77" s="32">
        <f t="shared" si="1"/>
        <v>35726.96000000001</v>
      </c>
    </row>
    <row r="78" spans="1:21" ht="17.25" customHeight="1">
      <c r="A78" s="27" t="s">
        <v>188</v>
      </c>
      <c r="B78" s="28" t="s">
        <v>189</v>
      </c>
      <c r="C78" s="29">
        <v>28947.55</v>
      </c>
      <c r="D78" s="27"/>
      <c r="E78" s="29">
        <v>0</v>
      </c>
      <c r="F78" s="29">
        <v>0</v>
      </c>
      <c r="G78" s="29">
        <v>6111.14</v>
      </c>
      <c r="H78" s="29">
        <v>2591.38</v>
      </c>
      <c r="I78" s="30">
        <v>32467.31</v>
      </c>
      <c r="J78" s="29">
        <v>0</v>
      </c>
      <c r="K78" s="29">
        <v>0</v>
      </c>
      <c r="L78" s="29">
        <v>35058.69</v>
      </c>
      <c r="M78" s="29">
        <v>7223.98</v>
      </c>
      <c r="N78" s="29">
        <v>0</v>
      </c>
      <c r="O78" s="29">
        <v>6898.16</v>
      </c>
      <c r="P78" s="30">
        <f t="shared" si="0"/>
        <v>81648.14</v>
      </c>
      <c r="Q78" s="29">
        <v>6898.16</v>
      </c>
      <c r="R78" s="29">
        <v>16830.93</v>
      </c>
      <c r="S78" s="31">
        <v>16922.289999999997</v>
      </c>
      <c r="T78" s="31">
        <v>40651.38</v>
      </c>
      <c r="U78" s="32">
        <f t="shared" si="1"/>
        <v>40996.76</v>
      </c>
    </row>
    <row r="79" spans="1:21" ht="17.25" customHeight="1">
      <c r="A79" s="27" t="s">
        <v>190</v>
      </c>
      <c r="B79" s="28" t="s">
        <v>191</v>
      </c>
      <c r="C79" s="29">
        <v>28947.55</v>
      </c>
      <c r="D79" s="27"/>
      <c r="E79" s="29">
        <v>0</v>
      </c>
      <c r="F79" s="29">
        <v>0</v>
      </c>
      <c r="G79" s="29">
        <v>6111.14</v>
      </c>
      <c r="H79" s="29">
        <v>2591.38</v>
      </c>
      <c r="I79" s="30">
        <v>32467.31</v>
      </c>
      <c r="J79" s="29">
        <v>0</v>
      </c>
      <c r="K79" s="29">
        <v>0</v>
      </c>
      <c r="L79" s="29">
        <v>35058.69</v>
      </c>
      <c r="M79" s="29">
        <v>6839.6</v>
      </c>
      <c r="N79" s="29">
        <v>2894.76</v>
      </c>
      <c r="O79" s="29">
        <v>6898.16</v>
      </c>
      <c r="P79" s="30">
        <f t="shared" si="0"/>
        <v>84158.52</v>
      </c>
      <c r="Q79" s="29">
        <v>6898.16</v>
      </c>
      <c r="R79" s="29">
        <v>17418.44</v>
      </c>
      <c r="S79" s="31">
        <v>15893.47</v>
      </c>
      <c r="T79" s="31">
        <v>40210.07</v>
      </c>
      <c r="U79" s="32">
        <f t="shared" si="1"/>
        <v>43948.450000000004</v>
      </c>
    </row>
    <row r="80" spans="1:21" ht="17.25" customHeight="1">
      <c r="A80" s="27" t="s">
        <v>192</v>
      </c>
      <c r="B80" s="28" t="s">
        <v>193</v>
      </c>
      <c r="C80" s="29">
        <v>28947.55</v>
      </c>
      <c r="D80" s="27" t="s">
        <v>128</v>
      </c>
      <c r="E80" s="29">
        <v>4265.95</v>
      </c>
      <c r="F80" s="29">
        <v>0</v>
      </c>
      <c r="G80" s="29">
        <v>0</v>
      </c>
      <c r="H80" s="29">
        <v>0</v>
      </c>
      <c r="I80" s="30">
        <v>33213.5</v>
      </c>
      <c r="J80" s="29">
        <v>0</v>
      </c>
      <c r="K80" s="29">
        <v>0</v>
      </c>
      <c r="L80" s="29">
        <v>33213.5</v>
      </c>
      <c r="M80" s="29">
        <v>39835.92</v>
      </c>
      <c r="N80" s="29">
        <v>0</v>
      </c>
      <c r="O80" s="29">
        <v>0</v>
      </c>
      <c r="P80" s="30">
        <f t="shared" si="0"/>
        <v>106262.92</v>
      </c>
      <c r="Q80" s="29">
        <v>6837.72</v>
      </c>
      <c r="R80" s="29">
        <v>14648.33</v>
      </c>
      <c r="S80" s="31">
        <v>20753.539999999994</v>
      </c>
      <c r="T80" s="31">
        <v>42239.59</v>
      </c>
      <c r="U80" s="32">
        <f t="shared" si="1"/>
        <v>64023.33</v>
      </c>
    </row>
    <row r="81" spans="1:21" ht="17.25" customHeight="1">
      <c r="A81" s="27" t="s">
        <v>194</v>
      </c>
      <c r="B81" s="28" t="s">
        <v>195</v>
      </c>
      <c r="C81" s="29">
        <v>28947.55</v>
      </c>
      <c r="D81" s="27"/>
      <c r="E81" s="29">
        <v>0</v>
      </c>
      <c r="F81" s="29">
        <v>0</v>
      </c>
      <c r="G81" s="29">
        <v>6111.14</v>
      </c>
      <c r="H81" s="29">
        <v>2591.38</v>
      </c>
      <c r="I81" s="30">
        <v>32467.31</v>
      </c>
      <c r="J81" s="29">
        <v>0</v>
      </c>
      <c r="K81" s="29">
        <v>0</v>
      </c>
      <c r="L81" s="29">
        <v>35058.69</v>
      </c>
      <c r="M81" s="29">
        <v>6622.42</v>
      </c>
      <c r="N81" s="29">
        <v>0</v>
      </c>
      <c r="O81" s="29">
        <v>0</v>
      </c>
      <c r="P81" s="30">
        <f t="shared" si="0"/>
        <v>74148.42</v>
      </c>
      <c r="Q81" s="29">
        <v>10352.9</v>
      </c>
      <c r="R81" s="29">
        <v>20895.61</v>
      </c>
      <c r="S81" s="31">
        <v>22967.949999999997</v>
      </c>
      <c r="T81" s="31">
        <v>54216.46</v>
      </c>
      <c r="U81" s="32">
        <f t="shared" si="1"/>
        <v>19931.96</v>
      </c>
    </row>
    <row r="82" spans="1:21" ht="17.25" customHeight="1">
      <c r="A82" s="27" t="s">
        <v>196</v>
      </c>
      <c r="B82" s="28" t="s">
        <v>197</v>
      </c>
      <c r="C82" s="29">
        <v>28947.55</v>
      </c>
      <c r="D82" s="27"/>
      <c r="E82" s="29">
        <v>0</v>
      </c>
      <c r="F82" s="29">
        <v>0</v>
      </c>
      <c r="G82" s="29">
        <v>0</v>
      </c>
      <c r="H82" s="29">
        <v>0</v>
      </c>
      <c r="I82" s="30">
        <v>28947.55</v>
      </c>
      <c r="J82" s="29">
        <v>0</v>
      </c>
      <c r="K82" s="29">
        <v>0</v>
      </c>
      <c r="L82" s="29">
        <v>28947.55</v>
      </c>
      <c r="M82" s="29">
        <v>19705.16</v>
      </c>
      <c r="N82" s="29">
        <v>0</v>
      </c>
      <c r="O82" s="29">
        <v>6368.46</v>
      </c>
      <c r="P82" s="30">
        <f t="shared" si="0"/>
        <v>83968.72</v>
      </c>
      <c r="Q82" s="29">
        <v>6368.46</v>
      </c>
      <c r="R82" s="29">
        <v>14078.16</v>
      </c>
      <c r="S82" s="31">
        <v>17393.680000000004</v>
      </c>
      <c r="T82" s="31">
        <v>37840.3</v>
      </c>
      <c r="U82" s="32">
        <f t="shared" si="1"/>
        <v>46128.42</v>
      </c>
    </row>
    <row r="83" spans="1:21" ht="17.25" customHeight="1">
      <c r="A83" s="27" t="s">
        <v>198</v>
      </c>
      <c r="B83" s="28" t="s">
        <v>199</v>
      </c>
      <c r="C83" s="29">
        <v>28947.55</v>
      </c>
      <c r="D83" s="27"/>
      <c r="E83" s="29">
        <v>0</v>
      </c>
      <c r="F83" s="29">
        <v>0</v>
      </c>
      <c r="G83" s="29">
        <v>6111.14</v>
      </c>
      <c r="H83" s="29">
        <v>2591.38</v>
      </c>
      <c r="I83" s="30">
        <v>32467.31</v>
      </c>
      <c r="J83" s="29">
        <v>0</v>
      </c>
      <c r="K83" s="29">
        <v>0</v>
      </c>
      <c r="L83" s="29">
        <v>35058.69</v>
      </c>
      <c r="M83" s="29">
        <v>6622.42</v>
      </c>
      <c r="N83" s="29">
        <v>0</v>
      </c>
      <c r="O83" s="29">
        <v>0</v>
      </c>
      <c r="P83" s="30">
        <f t="shared" si="0"/>
        <v>74148.42</v>
      </c>
      <c r="Q83" s="29">
        <v>6898.16</v>
      </c>
      <c r="R83" s="29">
        <v>14516.84</v>
      </c>
      <c r="S83" s="31">
        <v>23450.28</v>
      </c>
      <c r="T83" s="31">
        <v>44865.28</v>
      </c>
      <c r="U83" s="32">
        <f t="shared" si="1"/>
        <v>29283.14</v>
      </c>
    </row>
    <row r="84" spans="1:21" ht="17.25" customHeight="1">
      <c r="A84" s="27" t="s">
        <v>200</v>
      </c>
      <c r="B84" s="28" t="s">
        <v>201</v>
      </c>
      <c r="C84" s="29">
        <v>28947.55</v>
      </c>
      <c r="D84" s="27"/>
      <c r="E84" s="29">
        <v>0</v>
      </c>
      <c r="F84" s="29">
        <v>0</v>
      </c>
      <c r="G84" s="29">
        <v>0</v>
      </c>
      <c r="H84" s="29">
        <v>0</v>
      </c>
      <c r="I84" s="30">
        <v>28947.55</v>
      </c>
      <c r="J84" s="29">
        <v>0</v>
      </c>
      <c r="K84" s="29">
        <v>0</v>
      </c>
      <c r="L84" s="29">
        <v>28947.55</v>
      </c>
      <c r="M84" s="29">
        <v>35787.15</v>
      </c>
      <c r="N84" s="29">
        <v>0</v>
      </c>
      <c r="O84" s="29">
        <v>6368.46</v>
      </c>
      <c r="P84" s="30">
        <f t="shared" si="0"/>
        <v>100050.71</v>
      </c>
      <c r="Q84" s="29">
        <v>6368.46</v>
      </c>
      <c r="R84" s="29">
        <v>13973.89</v>
      </c>
      <c r="S84" s="31">
        <v>21429.19</v>
      </c>
      <c r="T84" s="31">
        <v>41771.54</v>
      </c>
      <c r="U84" s="32">
        <f t="shared" si="1"/>
        <v>58279.170000000006</v>
      </c>
    </row>
    <row r="85" spans="1:21" ht="17.25" customHeight="1">
      <c r="A85" s="27" t="s">
        <v>202</v>
      </c>
      <c r="B85" s="28" t="s">
        <v>203</v>
      </c>
      <c r="C85" s="29">
        <v>28947.55</v>
      </c>
      <c r="D85" s="27"/>
      <c r="E85" s="29">
        <v>0</v>
      </c>
      <c r="F85" s="29">
        <v>0</v>
      </c>
      <c r="G85" s="29">
        <v>0</v>
      </c>
      <c r="H85" s="29">
        <v>0</v>
      </c>
      <c r="I85" s="30">
        <v>28947.55</v>
      </c>
      <c r="J85" s="29">
        <v>0</v>
      </c>
      <c r="K85" s="29">
        <v>0</v>
      </c>
      <c r="L85" s="29">
        <v>28947.55</v>
      </c>
      <c r="M85" s="29">
        <v>15182.64</v>
      </c>
      <c r="N85" s="29">
        <v>0</v>
      </c>
      <c r="O85" s="29">
        <v>0</v>
      </c>
      <c r="P85" s="30">
        <f t="shared" si="0"/>
        <v>73077.74</v>
      </c>
      <c r="Q85" s="29">
        <v>6368.46</v>
      </c>
      <c r="R85" s="29">
        <v>12326.84</v>
      </c>
      <c r="S85" s="31">
        <v>20871.500000000004</v>
      </c>
      <c r="T85" s="31">
        <v>39566.8</v>
      </c>
      <c r="U85" s="32">
        <f t="shared" si="1"/>
        <v>33510.94</v>
      </c>
    </row>
    <row r="86" spans="1:21" ht="17.25" customHeight="1">
      <c r="A86" s="27" t="s">
        <v>204</v>
      </c>
      <c r="B86" s="28" t="s">
        <v>205</v>
      </c>
      <c r="C86" s="29">
        <v>28947.55</v>
      </c>
      <c r="D86" s="27"/>
      <c r="E86" s="29">
        <v>0</v>
      </c>
      <c r="F86" s="29">
        <v>0</v>
      </c>
      <c r="G86" s="29">
        <v>0</v>
      </c>
      <c r="H86" s="29">
        <v>0</v>
      </c>
      <c r="I86" s="30">
        <v>28947.55</v>
      </c>
      <c r="J86" s="29">
        <v>0</v>
      </c>
      <c r="K86" s="29">
        <v>0</v>
      </c>
      <c r="L86" s="29">
        <v>28947.55</v>
      </c>
      <c r="M86" s="29">
        <v>7223.98</v>
      </c>
      <c r="N86" s="29">
        <v>0</v>
      </c>
      <c r="O86" s="29">
        <v>6368.46</v>
      </c>
      <c r="P86" s="30">
        <f t="shared" si="0"/>
        <v>71487.54</v>
      </c>
      <c r="Q86" s="29">
        <v>6368.46</v>
      </c>
      <c r="R86" s="29">
        <v>13973.89</v>
      </c>
      <c r="S86" s="31">
        <v>16991.700000000004</v>
      </c>
      <c r="T86" s="31">
        <v>37334.05</v>
      </c>
      <c r="U86" s="32">
        <f t="shared" si="1"/>
        <v>34153.48999999999</v>
      </c>
    </row>
    <row r="87" spans="1:21" ht="17.25" customHeight="1">
      <c r="A87" s="27" t="s">
        <v>206</v>
      </c>
      <c r="B87" s="28" t="s">
        <v>207</v>
      </c>
      <c r="C87" s="29">
        <v>28947.55</v>
      </c>
      <c r="D87" s="27"/>
      <c r="E87" s="29">
        <v>0</v>
      </c>
      <c r="F87" s="29">
        <v>0</v>
      </c>
      <c r="G87" s="29">
        <v>0</v>
      </c>
      <c r="H87" s="29">
        <v>0</v>
      </c>
      <c r="I87" s="30">
        <v>28947.55</v>
      </c>
      <c r="J87" s="29">
        <v>0</v>
      </c>
      <c r="K87" s="29">
        <v>0</v>
      </c>
      <c r="L87" s="29">
        <v>28947.55</v>
      </c>
      <c r="M87" s="29">
        <v>6694.81</v>
      </c>
      <c r="N87" s="29">
        <v>0</v>
      </c>
      <c r="O87" s="29">
        <v>0</v>
      </c>
      <c r="P87" s="30">
        <f t="shared" si="0"/>
        <v>64589.91</v>
      </c>
      <c r="Q87" s="29">
        <v>6368.46</v>
      </c>
      <c r="R87" s="29">
        <v>12118.28</v>
      </c>
      <c r="S87" s="31">
        <v>16742.200000000004</v>
      </c>
      <c r="T87" s="31">
        <v>35228.94</v>
      </c>
      <c r="U87" s="32">
        <f t="shared" si="1"/>
        <v>29360.97</v>
      </c>
    </row>
    <row r="88" spans="1:21" ht="17.25" customHeight="1">
      <c r="A88" s="27" t="s">
        <v>208</v>
      </c>
      <c r="B88" s="28" t="s">
        <v>209</v>
      </c>
      <c r="C88" s="29">
        <v>28947.55</v>
      </c>
      <c r="D88" s="27"/>
      <c r="E88" s="29">
        <v>0</v>
      </c>
      <c r="F88" s="29">
        <v>0</v>
      </c>
      <c r="G88" s="29">
        <v>0</v>
      </c>
      <c r="H88" s="29">
        <v>0</v>
      </c>
      <c r="I88" s="30">
        <v>28947.55</v>
      </c>
      <c r="J88" s="29">
        <v>0</v>
      </c>
      <c r="K88" s="29">
        <v>0</v>
      </c>
      <c r="L88" s="29">
        <v>28947.55</v>
      </c>
      <c r="M88" s="29">
        <v>6839.6</v>
      </c>
      <c r="N88" s="29">
        <v>0</v>
      </c>
      <c r="O88" s="29">
        <v>6368.46</v>
      </c>
      <c r="P88" s="30">
        <f t="shared" si="0"/>
        <v>71103.16</v>
      </c>
      <c r="Q88" s="29">
        <v>6368.46</v>
      </c>
      <c r="R88" s="29">
        <v>13661.06</v>
      </c>
      <c r="S88" s="31">
        <v>19697.58</v>
      </c>
      <c r="T88" s="31">
        <v>39727.1</v>
      </c>
      <c r="U88" s="32">
        <f t="shared" si="1"/>
        <v>31376.060000000005</v>
      </c>
    </row>
    <row r="89" spans="1:21" ht="17.25" customHeight="1">
      <c r="A89" s="27" t="s">
        <v>210</v>
      </c>
      <c r="B89" s="28" t="s">
        <v>211</v>
      </c>
      <c r="C89" s="29">
        <v>28947.55</v>
      </c>
      <c r="D89" s="27"/>
      <c r="E89" s="29">
        <v>0</v>
      </c>
      <c r="F89" s="29">
        <v>0</v>
      </c>
      <c r="G89" s="29">
        <v>0</v>
      </c>
      <c r="H89" s="29">
        <v>0</v>
      </c>
      <c r="I89" s="30">
        <v>28947.55</v>
      </c>
      <c r="J89" s="29">
        <v>0</v>
      </c>
      <c r="K89" s="29">
        <v>0</v>
      </c>
      <c r="L89" s="29">
        <v>28947.55</v>
      </c>
      <c r="M89" s="29">
        <v>6839.6</v>
      </c>
      <c r="N89" s="29">
        <v>0</v>
      </c>
      <c r="O89" s="29">
        <v>6368.46</v>
      </c>
      <c r="P89" s="30">
        <f t="shared" si="0"/>
        <v>71103.16</v>
      </c>
      <c r="Q89" s="29">
        <v>9819.13</v>
      </c>
      <c r="R89" s="29">
        <v>21860.17</v>
      </c>
      <c r="S89" s="31">
        <v>14886.280000000004</v>
      </c>
      <c r="T89" s="31">
        <v>46565.58</v>
      </c>
      <c r="U89" s="32">
        <f t="shared" si="1"/>
        <v>24537.58</v>
      </c>
    </row>
    <row r="90" spans="1:21" ht="17.25" customHeight="1">
      <c r="A90" s="27" t="s">
        <v>212</v>
      </c>
      <c r="B90" s="28" t="s">
        <v>213</v>
      </c>
      <c r="C90" s="29">
        <v>28947.55</v>
      </c>
      <c r="D90" s="27"/>
      <c r="E90" s="29">
        <v>0</v>
      </c>
      <c r="F90" s="29">
        <v>0</v>
      </c>
      <c r="G90" s="29">
        <v>0</v>
      </c>
      <c r="H90" s="29">
        <v>0</v>
      </c>
      <c r="I90" s="30">
        <v>28947.55</v>
      </c>
      <c r="J90" s="29">
        <v>0</v>
      </c>
      <c r="K90" s="29">
        <v>0</v>
      </c>
      <c r="L90" s="29">
        <v>28947.55</v>
      </c>
      <c r="M90" s="29">
        <v>6622.42</v>
      </c>
      <c r="N90" s="29">
        <v>0</v>
      </c>
      <c r="O90" s="29">
        <v>0</v>
      </c>
      <c r="P90" s="30">
        <f t="shared" si="0"/>
        <v>64517.520000000004</v>
      </c>
      <c r="Q90" s="29">
        <v>9614.62</v>
      </c>
      <c r="R90" s="29">
        <v>19236.71</v>
      </c>
      <c r="S90" s="31">
        <v>17816.18</v>
      </c>
      <c r="T90" s="31">
        <v>46667.51</v>
      </c>
      <c r="U90" s="32">
        <f t="shared" si="1"/>
        <v>17850.010000000002</v>
      </c>
    </row>
    <row r="91" spans="1:21" ht="17.25" customHeight="1">
      <c r="A91" s="27" t="s">
        <v>214</v>
      </c>
      <c r="B91" s="28" t="s">
        <v>215</v>
      </c>
      <c r="C91" s="29">
        <v>28947.55</v>
      </c>
      <c r="D91" s="27"/>
      <c r="E91" s="29">
        <v>0</v>
      </c>
      <c r="F91" s="29">
        <v>0</v>
      </c>
      <c r="G91" s="29">
        <v>0</v>
      </c>
      <c r="H91" s="29">
        <v>0</v>
      </c>
      <c r="I91" s="30">
        <v>28947.55</v>
      </c>
      <c r="J91" s="29">
        <v>0</v>
      </c>
      <c r="K91" s="29">
        <v>0</v>
      </c>
      <c r="L91" s="29">
        <v>28947.55</v>
      </c>
      <c r="M91" s="29">
        <v>6453.48</v>
      </c>
      <c r="N91" s="29">
        <v>0</v>
      </c>
      <c r="O91" s="29">
        <v>0</v>
      </c>
      <c r="P91" s="30">
        <f t="shared" si="0"/>
        <v>64348.58</v>
      </c>
      <c r="Q91" s="29">
        <v>6368.46</v>
      </c>
      <c r="R91" s="29">
        <v>12326.84</v>
      </c>
      <c r="S91" s="31">
        <v>14162.59</v>
      </c>
      <c r="T91" s="31">
        <v>32857.89</v>
      </c>
      <c r="U91" s="32">
        <f t="shared" si="1"/>
        <v>31490.690000000002</v>
      </c>
    </row>
    <row r="92" spans="1:21" ht="17.25" customHeight="1">
      <c r="A92" s="27" t="s">
        <v>216</v>
      </c>
      <c r="B92" s="28" t="s">
        <v>217</v>
      </c>
      <c r="C92" s="29">
        <v>28947.55</v>
      </c>
      <c r="D92" s="27"/>
      <c r="E92" s="29">
        <v>0</v>
      </c>
      <c r="F92" s="29">
        <v>0</v>
      </c>
      <c r="G92" s="29">
        <v>6111.14</v>
      </c>
      <c r="H92" s="29">
        <v>2591.38</v>
      </c>
      <c r="I92" s="30">
        <v>32467.31</v>
      </c>
      <c r="J92" s="29">
        <v>0</v>
      </c>
      <c r="K92" s="29">
        <v>0</v>
      </c>
      <c r="L92" s="29">
        <v>35058.69</v>
      </c>
      <c r="M92" s="29">
        <v>6453.48</v>
      </c>
      <c r="N92" s="29">
        <v>0</v>
      </c>
      <c r="O92" s="29">
        <v>0</v>
      </c>
      <c r="P92" s="30">
        <f t="shared" si="0"/>
        <v>73979.48</v>
      </c>
      <c r="Q92" s="29">
        <v>10100.3</v>
      </c>
      <c r="R92" s="29">
        <v>21850.14</v>
      </c>
      <c r="S92" s="31">
        <v>22571.06</v>
      </c>
      <c r="T92" s="31">
        <v>54521.5</v>
      </c>
      <c r="U92" s="32">
        <f t="shared" si="1"/>
        <v>19457.979999999996</v>
      </c>
    </row>
    <row r="93" spans="1:21" ht="17.25" customHeight="1">
      <c r="A93" s="27" t="s">
        <v>218</v>
      </c>
      <c r="B93" s="28" t="s">
        <v>219</v>
      </c>
      <c r="C93" s="29">
        <v>28947.55</v>
      </c>
      <c r="D93" s="27"/>
      <c r="E93" s="29">
        <v>0</v>
      </c>
      <c r="F93" s="29">
        <v>0</v>
      </c>
      <c r="G93" s="29">
        <v>0</v>
      </c>
      <c r="H93" s="29">
        <v>0</v>
      </c>
      <c r="I93" s="30">
        <v>28947.55</v>
      </c>
      <c r="J93" s="29">
        <v>0</v>
      </c>
      <c r="K93" s="29">
        <v>0</v>
      </c>
      <c r="L93" s="29">
        <v>28947.55</v>
      </c>
      <c r="M93" s="29">
        <v>6622.42</v>
      </c>
      <c r="N93" s="29">
        <v>0</v>
      </c>
      <c r="O93" s="29">
        <v>0</v>
      </c>
      <c r="P93" s="30">
        <f t="shared" si="0"/>
        <v>64517.520000000004</v>
      </c>
      <c r="Q93" s="29">
        <v>6368.46</v>
      </c>
      <c r="R93" s="29">
        <v>12326.84</v>
      </c>
      <c r="S93" s="31">
        <v>20725.960000000003</v>
      </c>
      <c r="T93" s="31">
        <v>39421.26</v>
      </c>
      <c r="U93" s="32">
        <f t="shared" si="1"/>
        <v>25096.260000000002</v>
      </c>
    </row>
    <row r="94" spans="1:21" ht="17.25" customHeight="1">
      <c r="A94" s="27" t="s">
        <v>220</v>
      </c>
      <c r="B94" s="28" t="s">
        <v>221</v>
      </c>
      <c r="C94" s="29">
        <v>28947.55</v>
      </c>
      <c r="D94" s="27"/>
      <c r="E94" s="29">
        <v>0</v>
      </c>
      <c r="F94" s="29">
        <v>0</v>
      </c>
      <c r="G94" s="29">
        <v>2251.47</v>
      </c>
      <c r="H94" s="29">
        <v>0</v>
      </c>
      <c r="I94" s="30">
        <v>31199.02</v>
      </c>
      <c r="J94" s="29">
        <v>0</v>
      </c>
      <c r="K94" s="29">
        <v>0</v>
      </c>
      <c r="L94" s="29">
        <v>31199.02</v>
      </c>
      <c r="M94" s="29">
        <v>37821.44</v>
      </c>
      <c r="N94" s="29">
        <v>2894.76</v>
      </c>
      <c r="O94" s="29">
        <v>0</v>
      </c>
      <c r="P94" s="30">
        <f t="shared" si="0"/>
        <v>103114.24</v>
      </c>
      <c r="Q94" s="29">
        <v>6616.12</v>
      </c>
      <c r="R94" s="29">
        <v>14084.54</v>
      </c>
      <c r="S94" s="31">
        <v>19757.679999999997</v>
      </c>
      <c r="T94" s="31">
        <v>40458.34</v>
      </c>
      <c r="U94" s="32">
        <f t="shared" si="1"/>
        <v>62655.90000000001</v>
      </c>
    </row>
    <row r="95" spans="1:21" ht="17.25" customHeight="1">
      <c r="A95" s="27" t="s">
        <v>222</v>
      </c>
      <c r="B95" s="28" t="s">
        <v>223</v>
      </c>
      <c r="C95" s="29">
        <v>28947.55</v>
      </c>
      <c r="D95" s="27"/>
      <c r="E95" s="29">
        <v>0</v>
      </c>
      <c r="F95" s="29">
        <v>0</v>
      </c>
      <c r="G95" s="29">
        <v>0</v>
      </c>
      <c r="H95" s="29">
        <v>0</v>
      </c>
      <c r="I95" s="30">
        <v>28947.55</v>
      </c>
      <c r="J95" s="29">
        <v>0</v>
      </c>
      <c r="K95" s="29">
        <v>0</v>
      </c>
      <c r="L95" s="29">
        <v>28947.55</v>
      </c>
      <c r="M95" s="29">
        <v>6839.6</v>
      </c>
      <c r="N95" s="29">
        <v>0</v>
      </c>
      <c r="O95" s="29">
        <v>6368.46</v>
      </c>
      <c r="P95" s="30">
        <f t="shared" si="0"/>
        <v>71103.16</v>
      </c>
      <c r="Q95" s="29">
        <v>6368.46</v>
      </c>
      <c r="R95" s="29">
        <v>12213.04</v>
      </c>
      <c r="S95" s="31">
        <v>20578.18</v>
      </c>
      <c r="T95" s="31">
        <v>39159.68</v>
      </c>
      <c r="U95" s="32">
        <f t="shared" si="1"/>
        <v>31943.480000000003</v>
      </c>
    </row>
    <row r="96" spans="1:21" ht="17.25" customHeight="1">
      <c r="A96" s="27" t="s">
        <v>224</v>
      </c>
      <c r="B96" s="28" t="s">
        <v>225</v>
      </c>
      <c r="C96" s="29">
        <v>28947.55</v>
      </c>
      <c r="D96" s="27" t="s">
        <v>139</v>
      </c>
      <c r="E96" s="29">
        <v>4265.95</v>
      </c>
      <c r="F96" s="29">
        <v>0</v>
      </c>
      <c r="G96" s="29">
        <v>0</v>
      </c>
      <c r="H96" s="29">
        <v>0</v>
      </c>
      <c r="I96" s="30">
        <v>33213.5</v>
      </c>
      <c r="J96" s="29">
        <v>0</v>
      </c>
      <c r="K96" s="29">
        <v>0</v>
      </c>
      <c r="L96" s="29">
        <v>33213.5</v>
      </c>
      <c r="M96" s="29">
        <v>39908.31</v>
      </c>
      <c r="N96" s="29">
        <v>0</v>
      </c>
      <c r="O96" s="29">
        <v>0</v>
      </c>
      <c r="P96" s="30">
        <f t="shared" si="0"/>
        <v>106335.31</v>
      </c>
      <c r="Q96" s="29">
        <v>6837.72</v>
      </c>
      <c r="R96" s="29">
        <v>14439.78</v>
      </c>
      <c r="S96" s="31">
        <v>19488.17</v>
      </c>
      <c r="T96" s="31">
        <v>40765.67</v>
      </c>
      <c r="U96" s="32">
        <f t="shared" si="1"/>
        <v>65569.64</v>
      </c>
    </row>
    <row r="97" spans="1:21" ht="17.25" customHeight="1">
      <c r="A97" s="27" t="s">
        <v>226</v>
      </c>
      <c r="B97" s="28" t="s">
        <v>227</v>
      </c>
      <c r="C97" s="29">
        <v>28947.55</v>
      </c>
      <c r="D97" s="27"/>
      <c r="E97" s="29">
        <v>0</v>
      </c>
      <c r="F97" s="29">
        <v>0</v>
      </c>
      <c r="G97" s="29">
        <v>0</v>
      </c>
      <c r="H97" s="29">
        <v>0</v>
      </c>
      <c r="I97" s="30">
        <v>28947.55</v>
      </c>
      <c r="J97" s="29">
        <v>0</v>
      </c>
      <c r="K97" s="29">
        <v>0</v>
      </c>
      <c r="L97" s="29">
        <v>28947.55</v>
      </c>
      <c r="M97" s="29">
        <v>7223.98</v>
      </c>
      <c r="N97" s="29">
        <v>2894.76</v>
      </c>
      <c r="O97" s="29">
        <v>6368.46</v>
      </c>
      <c r="P97" s="30">
        <f t="shared" si="0"/>
        <v>74382.3</v>
      </c>
      <c r="Q97" s="29">
        <v>6368.46</v>
      </c>
      <c r="R97" s="29">
        <v>14769.94</v>
      </c>
      <c r="S97" s="31">
        <v>19506.36</v>
      </c>
      <c r="T97" s="31">
        <v>40644.76</v>
      </c>
      <c r="U97" s="32">
        <f t="shared" si="1"/>
        <v>33737.54</v>
      </c>
    </row>
    <row r="98" spans="1:21" ht="17.25" customHeight="1">
      <c r="A98" s="27" t="s">
        <v>228</v>
      </c>
      <c r="B98" s="28" t="s">
        <v>229</v>
      </c>
      <c r="C98" s="29">
        <v>28947.55</v>
      </c>
      <c r="D98" s="27"/>
      <c r="E98" s="29">
        <v>0</v>
      </c>
      <c r="F98" s="29">
        <v>0</v>
      </c>
      <c r="G98" s="29">
        <v>0</v>
      </c>
      <c r="H98" s="29">
        <v>0</v>
      </c>
      <c r="I98" s="30">
        <v>28947.55</v>
      </c>
      <c r="J98" s="29">
        <v>0</v>
      </c>
      <c r="K98" s="29">
        <v>0</v>
      </c>
      <c r="L98" s="29">
        <v>28947.55</v>
      </c>
      <c r="M98" s="29">
        <v>6694.81</v>
      </c>
      <c r="N98" s="29">
        <v>0</v>
      </c>
      <c r="O98" s="29">
        <v>0</v>
      </c>
      <c r="P98" s="30">
        <f t="shared" si="0"/>
        <v>64589.91</v>
      </c>
      <c r="Q98" s="29">
        <v>6368.46</v>
      </c>
      <c r="R98" s="29">
        <v>12222.56</v>
      </c>
      <c r="S98" s="31">
        <v>20100.850000000006</v>
      </c>
      <c r="T98" s="31">
        <v>38691.87</v>
      </c>
      <c r="U98" s="32">
        <f t="shared" si="1"/>
        <v>25898.04</v>
      </c>
    </row>
    <row r="99" spans="1:21" ht="17.25" customHeight="1">
      <c r="A99" s="27" t="s">
        <v>230</v>
      </c>
      <c r="B99" s="28" t="s">
        <v>231</v>
      </c>
      <c r="C99" s="29">
        <v>28947.55</v>
      </c>
      <c r="D99" s="27"/>
      <c r="E99" s="29">
        <v>0</v>
      </c>
      <c r="F99" s="29">
        <v>0</v>
      </c>
      <c r="G99" s="29">
        <v>0</v>
      </c>
      <c r="H99" s="29">
        <v>0</v>
      </c>
      <c r="I99" s="30">
        <v>28947.55</v>
      </c>
      <c r="J99" s="29">
        <v>0</v>
      </c>
      <c r="K99" s="29">
        <v>0</v>
      </c>
      <c r="L99" s="29">
        <v>28947.55</v>
      </c>
      <c r="M99" s="29">
        <v>6622.42</v>
      </c>
      <c r="N99" s="29">
        <v>0</v>
      </c>
      <c r="O99" s="29">
        <v>0</v>
      </c>
      <c r="P99" s="30">
        <f t="shared" si="0"/>
        <v>64517.520000000004</v>
      </c>
      <c r="Q99" s="29">
        <v>9525.55</v>
      </c>
      <c r="R99" s="29">
        <v>19247.09</v>
      </c>
      <c r="S99" s="31">
        <v>18541.82</v>
      </c>
      <c r="T99" s="31">
        <v>47314.46</v>
      </c>
      <c r="U99" s="32">
        <f t="shared" si="1"/>
        <v>17203.060000000005</v>
      </c>
    </row>
    <row r="100" spans="1:21" ht="17.25" customHeight="1">
      <c r="A100" s="27" t="s">
        <v>232</v>
      </c>
      <c r="B100" s="28" t="s">
        <v>233</v>
      </c>
      <c r="C100" s="29">
        <v>28947.55</v>
      </c>
      <c r="D100" s="27"/>
      <c r="E100" s="29">
        <v>0</v>
      </c>
      <c r="F100" s="29">
        <v>0</v>
      </c>
      <c r="G100" s="29">
        <v>0</v>
      </c>
      <c r="H100" s="29">
        <v>0</v>
      </c>
      <c r="I100" s="30">
        <v>28947.55</v>
      </c>
      <c r="J100" s="29">
        <v>0</v>
      </c>
      <c r="K100" s="29">
        <v>0</v>
      </c>
      <c r="L100" s="29">
        <v>28947.55</v>
      </c>
      <c r="M100" s="29">
        <v>5777.73</v>
      </c>
      <c r="N100" s="29">
        <v>0</v>
      </c>
      <c r="O100" s="29">
        <v>0</v>
      </c>
      <c r="P100" s="30">
        <f t="shared" si="0"/>
        <v>63672.83</v>
      </c>
      <c r="Q100" s="29">
        <v>6368.46</v>
      </c>
      <c r="R100" s="29">
        <v>12431.1</v>
      </c>
      <c r="S100" s="31">
        <v>16998.22</v>
      </c>
      <c r="T100" s="31">
        <v>35797.78</v>
      </c>
      <c r="U100" s="32">
        <f t="shared" si="1"/>
        <v>27875.050000000003</v>
      </c>
    </row>
    <row r="101" spans="1:21" ht="17.25" customHeight="1">
      <c r="A101" s="27" t="s">
        <v>234</v>
      </c>
      <c r="B101" s="28" t="s">
        <v>235</v>
      </c>
      <c r="C101" s="29">
        <v>28947.55</v>
      </c>
      <c r="D101" s="27"/>
      <c r="E101" s="29">
        <v>0</v>
      </c>
      <c r="F101" s="29">
        <v>0</v>
      </c>
      <c r="G101" s="29">
        <v>0</v>
      </c>
      <c r="H101" s="29">
        <v>0</v>
      </c>
      <c r="I101" s="30">
        <v>28947.55</v>
      </c>
      <c r="J101" s="29">
        <v>0</v>
      </c>
      <c r="K101" s="29">
        <v>0</v>
      </c>
      <c r="L101" s="29">
        <v>28947.55</v>
      </c>
      <c r="M101" s="29">
        <v>6839.6</v>
      </c>
      <c r="N101" s="29">
        <v>0</v>
      </c>
      <c r="O101" s="29">
        <v>0</v>
      </c>
      <c r="P101" s="30">
        <f t="shared" si="0"/>
        <v>64734.7</v>
      </c>
      <c r="Q101" s="29">
        <v>6368.46</v>
      </c>
      <c r="R101" s="29">
        <v>12222.56</v>
      </c>
      <c r="S101" s="31">
        <v>14886.280000000006</v>
      </c>
      <c r="T101" s="31">
        <v>33477.3</v>
      </c>
      <c r="U101" s="32">
        <f t="shared" si="1"/>
        <v>31257.399999999994</v>
      </c>
    </row>
    <row r="102" spans="1:21" ht="17.25" customHeight="1">
      <c r="A102" s="27" t="s">
        <v>236</v>
      </c>
      <c r="B102" s="28" t="s">
        <v>237</v>
      </c>
      <c r="C102" s="29">
        <v>28947.55</v>
      </c>
      <c r="D102" s="27"/>
      <c r="E102" s="29">
        <v>0</v>
      </c>
      <c r="F102" s="29">
        <v>0</v>
      </c>
      <c r="G102" s="29">
        <v>6111.14</v>
      </c>
      <c r="H102" s="29">
        <v>2591.38</v>
      </c>
      <c r="I102" s="30">
        <v>32467.31</v>
      </c>
      <c r="J102" s="29">
        <v>0</v>
      </c>
      <c r="K102" s="29">
        <v>0</v>
      </c>
      <c r="L102" s="29">
        <v>35058.69</v>
      </c>
      <c r="M102" s="29">
        <v>40457.81</v>
      </c>
      <c r="N102" s="29">
        <v>0</v>
      </c>
      <c r="O102" s="29">
        <v>16450.85</v>
      </c>
      <c r="P102" s="30">
        <f t="shared" si="0"/>
        <v>124434.66</v>
      </c>
      <c r="Q102" s="29">
        <v>6898.16</v>
      </c>
      <c r="R102" s="29">
        <v>19457.92</v>
      </c>
      <c r="S102" s="31">
        <v>15998.320000000003</v>
      </c>
      <c r="T102" s="31">
        <v>42354.4</v>
      </c>
      <c r="U102" s="32">
        <f t="shared" si="1"/>
        <v>82080.26000000001</v>
      </c>
    </row>
    <row r="103" spans="1:21" ht="17.25" customHeight="1">
      <c r="A103" s="27" t="s">
        <v>238</v>
      </c>
      <c r="B103" s="28" t="s">
        <v>239</v>
      </c>
      <c r="C103" s="29">
        <v>28947.55</v>
      </c>
      <c r="D103" s="27"/>
      <c r="E103" s="29">
        <v>0</v>
      </c>
      <c r="F103" s="29">
        <v>0</v>
      </c>
      <c r="G103" s="29">
        <v>6111.14</v>
      </c>
      <c r="H103" s="29">
        <v>2591.38</v>
      </c>
      <c r="I103" s="30">
        <v>32467.31</v>
      </c>
      <c r="J103" s="29">
        <v>0</v>
      </c>
      <c r="K103" s="29">
        <v>0</v>
      </c>
      <c r="L103" s="29">
        <v>35058.69</v>
      </c>
      <c r="M103" s="29">
        <v>6622.42</v>
      </c>
      <c r="N103" s="29">
        <v>0</v>
      </c>
      <c r="O103" s="29">
        <v>0</v>
      </c>
      <c r="P103" s="30">
        <f t="shared" si="0"/>
        <v>74148.42</v>
      </c>
      <c r="Q103" s="29">
        <v>6898.16</v>
      </c>
      <c r="R103" s="29">
        <v>14725.38</v>
      </c>
      <c r="S103" s="31">
        <v>16290.080000000005</v>
      </c>
      <c r="T103" s="31">
        <v>37913.62</v>
      </c>
      <c r="U103" s="32">
        <f t="shared" si="1"/>
        <v>36234.799999999996</v>
      </c>
    </row>
    <row r="104" spans="1:21" ht="17.25" customHeight="1">
      <c r="A104" s="27" t="s">
        <v>240</v>
      </c>
      <c r="B104" s="28" t="s">
        <v>241</v>
      </c>
      <c r="C104" s="29">
        <v>28947.55</v>
      </c>
      <c r="D104" s="27"/>
      <c r="E104" s="29">
        <v>0</v>
      </c>
      <c r="F104" s="29">
        <v>0</v>
      </c>
      <c r="G104" s="29">
        <v>0</v>
      </c>
      <c r="H104" s="29">
        <v>0</v>
      </c>
      <c r="I104" s="30">
        <v>28947.55</v>
      </c>
      <c r="J104" s="29">
        <v>0</v>
      </c>
      <c r="K104" s="29">
        <v>0</v>
      </c>
      <c r="L104" s="29">
        <v>28947.55</v>
      </c>
      <c r="M104" s="29">
        <v>6694.81</v>
      </c>
      <c r="N104" s="29">
        <v>0</v>
      </c>
      <c r="O104" s="29">
        <v>0</v>
      </c>
      <c r="P104" s="30">
        <f t="shared" si="0"/>
        <v>64589.91</v>
      </c>
      <c r="Q104" s="29">
        <v>6368.46</v>
      </c>
      <c r="R104" s="29">
        <v>12118.28</v>
      </c>
      <c r="S104" s="31">
        <v>14886.28</v>
      </c>
      <c r="T104" s="31">
        <v>33373.02</v>
      </c>
      <c r="U104" s="32">
        <f t="shared" si="1"/>
        <v>31216.890000000007</v>
      </c>
    </row>
    <row r="105" spans="1:21" ht="17.25" customHeight="1">
      <c r="A105" s="27" t="s">
        <v>242</v>
      </c>
      <c r="B105" s="28" t="s">
        <v>243</v>
      </c>
      <c r="C105" s="29">
        <v>28947.55</v>
      </c>
      <c r="D105" s="27"/>
      <c r="E105" s="29">
        <v>0</v>
      </c>
      <c r="F105" s="29">
        <v>0</v>
      </c>
      <c r="G105" s="29">
        <v>6111.14</v>
      </c>
      <c r="H105" s="29">
        <v>2591.38</v>
      </c>
      <c r="I105" s="30">
        <v>32467.31</v>
      </c>
      <c r="J105" s="29">
        <v>0</v>
      </c>
      <c r="K105" s="29">
        <v>0</v>
      </c>
      <c r="L105" s="29">
        <v>35058.69</v>
      </c>
      <c r="M105" s="29">
        <v>7223.98</v>
      </c>
      <c r="N105" s="29">
        <v>0</v>
      </c>
      <c r="O105" s="29">
        <v>6898.16</v>
      </c>
      <c r="P105" s="30">
        <f t="shared" si="0"/>
        <v>81648.14</v>
      </c>
      <c r="Q105" s="29">
        <v>6898.16</v>
      </c>
      <c r="R105" s="29">
        <v>16622.38</v>
      </c>
      <c r="S105" s="31">
        <v>20693.379999999997</v>
      </c>
      <c r="T105" s="31">
        <v>44213.92</v>
      </c>
      <c r="U105" s="32">
        <f t="shared" si="1"/>
        <v>37434.22</v>
      </c>
    </row>
    <row r="106" spans="1:21" ht="17.25" customHeight="1">
      <c r="A106" s="27" t="s">
        <v>244</v>
      </c>
      <c r="B106" s="28" t="s">
        <v>245</v>
      </c>
      <c r="C106" s="29">
        <v>28947.55</v>
      </c>
      <c r="D106" s="27"/>
      <c r="E106" s="29">
        <v>0</v>
      </c>
      <c r="F106" s="29">
        <v>0</v>
      </c>
      <c r="G106" s="29">
        <v>0</v>
      </c>
      <c r="H106" s="29">
        <v>0</v>
      </c>
      <c r="I106" s="30">
        <v>28947.55</v>
      </c>
      <c r="J106" s="29">
        <v>0</v>
      </c>
      <c r="K106" s="29">
        <v>0</v>
      </c>
      <c r="L106" s="29">
        <v>28947.55</v>
      </c>
      <c r="M106" s="29">
        <v>6839.6</v>
      </c>
      <c r="N106" s="29">
        <v>0</v>
      </c>
      <c r="O106" s="29">
        <v>6368.46</v>
      </c>
      <c r="P106" s="30">
        <f t="shared" si="0"/>
        <v>71103.16</v>
      </c>
      <c r="Q106" s="29">
        <v>9811.3</v>
      </c>
      <c r="R106" s="29">
        <v>21842.75</v>
      </c>
      <c r="S106" s="31">
        <v>15230.920000000002</v>
      </c>
      <c r="T106" s="31">
        <v>46884.97</v>
      </c>
      <c r="U106" s="32">
        <f t="shared" si="1"/>
        <v>24218.190000000002</v>
      </c>
    </row>
    <row r="107" spans="1:21" ht="17.25" customHeight="1">
      <c r="A107" s="27" t="s">
        <v>246</v>
      </c>
      <c r="B107" s="37" t="s">
        <v>247</v>
      </c>
      <c r="C107" s="29">
        <v>28947.55</v>
      </c>
      <c r="D107" s="27" t="s">
        <v>248</v>
      </c>
      <c r="E107" s="29">
        <v>4875.38</v>
      </c>
      <c r="F107" s="29">
        <v>0</v>
      </c>
      <c r="G107" s="29">
        <v>0</v>
      </c>
      <c r="H107" s="29">
        <v>119.86</v>
      </c>
      <c r="I107" s="30">
        <v>33703.07</v>
      </c>
      <c r="J107" s="29">
        <v>0</v>
      </c>
      <c r="K107" s="29">
        <v>0</v>
      </c>
      <c r="L107" s="29">
        <v>33822.93</v>
      </c>
      <c r="M107" s="29">
        <v>6622.42</v>
      </c>
      <c r="N107" s="29">
        <v>0</v>
      </c>
      <c r="O107" s="29">
        <v>0</v>
      </c>
      <c r="P107" s="30">
        <f t="shared" si="0"/>
        <v>74148.42</v>
      </c>
      <c r="Q107" s="29">
        <v>6898.16</v>
      </c>
      <c r="R107" s="29">
        <v>14725.39</v>
      </c>
      <c r="S107" s="31">
        <v>25112.570000000003</v>
      </c>
      <c r="T107" s="31">
        <v>46736.12</v>
      </c>
      <c r="U107" s="32">
        <f t="shared" si="1"/>
        <v>27412.299999999996</v>
      </c>
    </row>
    <row r="108" spans="1:21" ht="17.25" customHeight="1">
      <c r="A108" s="27" t="s">
        <v>249</v>
      </c>
      <c r="B108" s="28" t="s">
        <v>250</v>
      </c>
      <c r="C108" s="29">
        <v>28947.55</v>
      </c>
      <c r="D108" s="27"/>
      <c r="E108" s="29">
        <v>0</v>
      </c>
      <c r="F108" s="29">
        <v>0</v>
      </c>
      <c r="G108" s="29">
        <v>0</v>
      </c>
      <c r="H108" s="29">
        <v>0</v>
      </c>
      <c r="I108" s="30">
        <v>28947.55</v>
      </c>
      <c r="J108" s="29">
        <v>0</v>
      </c>
      <c r="K108" s="29">
        <v>0</v>
      </c>
      <c r="L108" s="29">
        <v>28947.55</v>
      </c>
      <c r="M108" s="29">
        <v>6694.81</v>
      </c>
      <c r="N108" s="29">
        <v>0</v>
      </c>
      <c r="O108" s="29">
        <v>0</v>
      </c>
      <c r="P108" s="30">
        <f t="shared" si="0"/>
        <v>64589.91</v>
      </c>
      <c r="Q108" s="29">
        <v>6368.46</v>
      </c>
      <c r="R108" s="29">
        <v>11701.44</v>
      </c>
      <c r="S108" s="31">
        <v>23786.82</v>
      </c>
      <c r="T108" s="31">
        <v>41856.72</v>
      </c>
      <c r="U108" s="32">
        <f t="shared" si="1"/>
        <v>22733.190000000002</v>
      </c>
    </row>
    <row r="109" spans="1:21" ht="17.25" customHeight="1">
      <c r="A109" s="27" t="s">
        <v>251</v>
      </c>
      <c r="B109" s="28" t="s">
        <v>252</v>
      </c>
      <c r="C109" s="29">
        <v>28947.55</v>
      </c>
      <c r="D109" s="27" t="s">
        <v>253</v>
      </c>
      <c r="E109" s="29">
        <v>4875.38</v>
      </c>
      <c r="F109" s="29">
        <v>0</v>
      </c>
      <c r="G109" s="29">
        <v>0</v>
      </c>
      <c r="H109" s="29">
        <v>119.86</v>
      </c>
      <c r="I109" s="30">
        <v>33703.07</v>
      </c>
      <c r="J109" s="29">
        <v>0</v>
      </c>
      <c r="K109" s="29">
        <v>0</v>
      </c>
      <c r="L109" s="29">
        <v>33822.93</v>
      </c>
      <c r="M109" s="29">
        <v>41206.98</v>
      </c>
      <c r="N109" s="29">
        <v>2894.76</v>
      </c>
      <c r="O109" s="29">
        <v>6898.16</v>
      </c>
      <c r="P109" s="30">
        <f t="shared" si="0"/>
        <v>118525.9</v>
      </c>
      <c r="Q109" s="29">
        <v>6898.16</v>
      </c>
      <c r="R109" s="29">
        <v>17314.17</v>
      </c>
      <c r="S109" s="31">
        <v>23424.080000000005</v>
      </c>
      <c r="T109" s="31">
        <v>47636.41</v>
      </c>
      <c r="U109" s="32">
        <f t="shared" si="1"/>
        <v>70889.48999999999</v>
      </c>
    </row>
  </sheetData>
  <sheetProtection selectLockedCells="1" selectUnlockedCells="1"/>
  <mergeCells count="31">
    <mergeCell ref="A1:U10"/>
    <mergeCell ref="A11:U11"/>
    <mergeCell ref="A12:U12"/>
    <mergeCell ref="A13:U13"/>
    <mergeCell ref="A16:A23"/>
    <mergeCell ref="B16:B23"/>
    <mergeCell ref="C16:H16"/>
    <mergeCell ref="I16:I23"/>
    <mergeCell ref="J16:O20"/>
    <mergeCell ref="P16:P23"/>
    <mergeCell ref="Q16:R19"/>
    <mergeCell ref="S16:S23"/>
    <mergeCell ref="T16:T23"/>
    <mergeCell ref="U16:U23"/>
    <mergeCell ref="C17:H17"/>
    <mergeCell ref="C18:H18"/>
    <mergeCell ref="C21:C23"/>
    <mergeCell ref="D21:E21"/>
    <mergeCell ref="F21:F23"/>
    <mergeCell ref="G21:G23"/>
    <mergeCell ref="H21:H23"/>
    <mergeCell ref="J21:J23"/>
    <mergeCell ref="K21:K23"/>
    <mergeCell ref="L21:L23"/>
    <mergeCell ref="M21:M23"/>
    <mergeCell ref="N21:N23"/>
    <mergeCell ref="O21:O23"/>
    <mergeCell ref="Q21:Q23"/>
    <mergeCell ref="R21:R23"/>
    <mergeCell ref="D22:D23"/>
    <mergeCell ref="E22:E23"/>
  </mergeCells>
  <printOptions horizontalCentered="1"/>
  <pageMargins left="0.15763888888888888" right="0.15763888888888888" top="0.15763888888888888" bottom="0.19652777777777777" header="0.5118055555555555" footer="0.5118055555555555"/>
  <pageSetup fitToHeight="20" fitToWidth="1" horizontalDpi="300" verticalDpi="3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9"/>
  <sheetViews>
    <sheetView tabSelected="1" zoomScale="90" zoomScaleNormal="90" workbookViewId="0" topLeftCell="D3">
      <selection activeCell="P25" sqref="P25"/>
    </sheetView>
  </sheetViews>
  <sheetFormatPr defaultColWidth="9.140625" defaultRowHeight="12.75" customHeight="1"/>
  <cols>
    <col min="1" max="1" width="40.8515625" style="0" customWidth="1"/>
    <col min="2" max="2" width="25.57421875" style="0" customWidth="1"/>
    <col min="3" max="3" width="13.57421875" style="0" customWidth="1"/>
    <col min="4" max="4" width="23.00390625" style="0" customWidth="1"/>
    <col min="5" max="10" width="13.57421875" style="0" customWidth="1"/>
    <col min="11" max="11" width="16.28125" style="0" customWidth="1"/>
    <col min="12" max="12" width="13.57421875" style="0" customWidth="1"/>
    <col min="13" max="13" width="14.7109375" style="0" customWidth="1"/>
    <col min="14" max="14" width="13.57421875" style="0" customWidth="1"/>
    <col min="15" max="15" width="15.140625" style="0" customWidth="1"/>
    <col min="16" max="16" width="13.57421875" style="0" customWidth="1"/>
    <col min="17" max="17" width="15.28125" style="0" customWidth="1"/>
    <col min="18" max="20" width="13.57421875" style="0" customWidth="1"/>
    <col min="21" max="21" width="15.28125" style="0" customWidth="1"/>
    <col min="22" max="22" width="12.28125" style="1" customWidth="1"/>
    <col min="23" max="23" width="9.00390625" style="1" customWidth="1"/>
  </cols>
  <sheetData>
    <row r="1" spans="1:21" ht="18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8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8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8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18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ht="18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ht="18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ht="18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ht="18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ht="18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 ht="18" customHeight="1">
      <c r="A11" s="3" t="s">
        <v>0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1:21" ht="18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ht="18.75" customHeight="1">
      <c r="A13" s="4" t="s">
        <v>1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 ht="18.7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  <row r="15" spans="1:21" ht="18.75" customHeight="1">
      <c r="A15" s="5"/>
      <c r="B15" s="5"/>
      <c r="C15" s="33"/>
      <c r="D15" s="34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5" t="s">
        <v>73</v>
      </c>
    </row>
    <row r="16" spans="1:21" ht="18.75" customHeight="1">
      <c r="A16" s="6" t="s">
        <v>254</v>
      </c>
      <c r="B16" s="6" t="s">
        <v>3</v>
      </c>
      <c r="C16" s="7"/>
      <c r="D16" s="7"/>
      <c r="E16" s="7"/>
      <c r="F16" s="7"/>
      <c r="G16" s="7"/>
      <c r="H16" s="7"/>
      <c r="I16" s="8" t="s">
        <v>4</v>
      </c>
      <c r="J16" s="8" t="s">
        <v>5</v>
      </c>
      <c r="K16" s="8"/>
      <c r="L16" s="8"/>
      <c r="M16" s="8"/>
      <c r="N16" s="8"/>
      <c r="O16" s="8"/>
      <c r="P16" s="9" t="s">
        <v>6</v>
      </c>
      <c r="Q16" s="10" t="s">
        <v>7</v>
      </c>
      <c r="R16" s="10"/>
      <c r="S16" s="11" t="s">
        <v>8</v>
      </c>
      <c r="T16" s="11" t="s">
        <v>9</v>
      </c>
      <c r="U16" s="12" t="s">
        <v>10</v>
      </c>
    </row>
    <row r="17" spans="1:21" ht="18.75" customHeight="1">
      <c r="A17" s="6"/>
      <c r="B17" s="6"/>
      <c r="C17" s="13" t="s">
        <v>11</v>
      </c>
      <c r="D17" s="13"/>
      <c r="E17" s="13"/>
      <c r="F17" s="13"/>
      <c r="G17" s="13"/>
      <c r="H17" s="13"/>
      <c r="I17" s="8"/>
      <c r="J17" s="8"/>
      <c r="K17" s="8"/>
      <c r="L17" s="8"/>
      <c r="M17" s="8"/>
      <c r="N17" s="8"/>
      <c r="O17" s="8"/>
      <c r="P17" s="9"/>
      <c r="Q17" s="10"/>
      <c r="R17" s="10"/>
      <c r="S17" s="11"/>
      <c r="T17" s="11"/>
      <c r="U17" s="12"/>
    </row>
    <row r="18" spans="1:21" ht="18.75" customHeight="1">
      <c r="A18" s="6"/>
      <c r="B18" s="6"/>
      <c r="C18" s="13" t="s">
        <v>12</v>
      </c>
      <c r="D18" s="13"/>
      <c r="E18" s="13"/>
      <c r="F18" s="13"/>
      <c r="G18" s="13"/>
      <c r="H18" s="13"/>
      <c r="I18" s="8"/>
      <c r="J18" s="8"/>
      <c r="K18" s="8"/>
      <c r="L18" s="8"/>
      <c r="M18" s="8"/>
      <c r="N18" s="8"/>
      <c r="O18" s="8"/>
      <c r="P18" s="9"/>
      <c r="Q18" s="10"/>
      <c r="R18" s="10"/>
      <c r="S18" s="11"/>
      <c r="T18" s="11"/>
      <c r="U18" s="12"/>
    </row>
    <row r="19" spans="1:21" ht="18.75" customHeight="1">
      <c r="A19" s="6"/>
      <c r="B19" s="6"/>
      <c r="C19" s="14"/>
      <c r="D19" s="15"/>
      <c r="E19" s="15"/>
      <c r="F19" s="15"/>
      <c r="G19" s="15"/>
      <c r="H19" s="16"/>
      <c r="I19" s="8"/>
      <c r="J19" s="8"/>
      <c r="K19" s="8"/>
      <c r="L19" s="8"/>
      <c r="M19" s="8"/>
      <c r="N19" s="8"/>
      <c r="O19" s="8"/>
      <c r="P19" s="9"/>
      <c r="Q19" s="10"/>
      <c r="R19" s="10"/>
      <c r="S19" s="11"/>
      <c r="T19" s="11"/>
      <c r="U19" s="12"/>
    </row>
    <row r="20" spans="1:21" ht="18.75" customHeight="1">
      <c r="A20" s="6"/>
      <c r="B20" s="6"/>
      <c r="C20" s="17"/>
      <c r="D20" s="18"/>
      <c r="E20" s="18"/>
      <c r="F20" s="18"/>
      <c r="G20" s="18"/>
      <c r="H20" s="19"/>
      <c r="I20" s="8"/>
      <c r="J20" s="8"/>
      <c r="K20" s="8"/>
      <c r="L20" s="8"/>
      <c r="M20" s="8"/>
      <c r="N20" s="8"/>
      <c r="O20" s="8"/>
      <c r="P20" s="9"/>
      <c r="Q20" s="20"/>
      <c r="R20" s="21"/>
      <c r="S20" s="11"/>
      <c r="T20" s="11"/>
      <c r="U20" s="12"/>
    </row>
    <row r="21" spans="1:21" ht="18.75" customHeight="1">
      <c r="A21" s="6"/>
      <c r="B21" s="6"/>
      <c r="C21" s="22" t="s">
        <v>13</v>
      </c>
      <c r="D21" s="23" t="s">
        <v>14</v>
      </c>
      <c r="E21" s="23"/>
      <c r="F21" s="22" t="s">
        <v>15</v>
      </c>
      <c r="G21" s="24" t="s">
        <v>16</v>
      </c>
      <c r="H21" s="24" t="s">
        <v>17</v>
      </c>
      <c r="I21" s="8"/>
      <c r="J21" s="22" t="s">
        <v>18</v>
      </c>
      <c r="K21" s="25" t="s">
        <v>19</v>
      </c>
      <c r="L21" s="25" t="s">
        <v>20</v>
      </c>
      <c r="M21" s="22" t="s">
        <v>21</v>
      </c>
      <c r="N21" s="22" t="s">
        <v>16</v>
      </c>
      <c r="O21" s="22" t="s">
        <v>22</v>
      </c>
      <c r="P21" s="9"/>
      <c r="Q21" s="22" t="s">
        <v>23</v>
      </c>
      <c r="R21" s="22" t="s">
        <v>24</v>
      </c>
      <c r="S21" s="11"/>
      <c r="T21" s="11"/>
      <c r="U21" s="12"/>
    </row>
    <row r="22" spans="1:21" ht="18.75" customHeight="1">
      <c r="A22" s="6"/>
      <c r="B22" s="6"/>
      <c r="C22" s="22"/>
      <c r="D22" s="26" t="s">
        <v>25</v>
      </c>
      <c r="E22" s="26" t="s">
        <v>26</v>
      </c>
      <c r="F22" s="22"/>
      <c r="G22" s="24"/>
      <c r="H22" s="24"/>
      <c r="I22" s="8"/>
      <c r="J22" s="22"/>
      <c r="K22" s="22"/>
      <c r="L22" s="25"/>
      <c r="M22" s="22"/>
      <c r="N22" s="22"/>
      <c r="O22" s="22"/>
      <c r="P22" s="9"/>
      <c r="Q22" s="22"/>
      <c r="R22" s="22"/>
      <c r="S22" s="11"/>
      <c r="T22" s="11"/>
      <c r="U22" s="12"/>
    </row>
    <row r="23" spans="1:21" ht="18.75" customHeight="1">
      <c r="A23" s="6"/>
      <c r="B23" s="6"/>
      <c r="C23" s="22"/>
      <c r="D23" s="26"/>
      <c r="E23" s="26"/>
      <c r="F23" s="22"/>
      <c r="G23" s="24"/>
      <c r="H23" s="24"/>
      <c r="I23" s="8"/>
      <c r="J23" s="22"/>
      <c r="K23" s="22"/>
      <c r="L23" s="25"/>
      <c r="M23" s="22"/>
      <c r="N23" s="22"/>
      <c r="O23" s="22"/>
      <c r="P23" s="9"/>
      <c r="Q23" s="22"/>
      <c r="R23" s="22"/>
      <c r="S23" s="11"/>
      <c r="T23" s="11"/>
      <c r="U23" s="12"/>
    </row>
    <row r="24" spans="1:21" ht="17.25" customHeight="1">
      <c r="A24" s="27" t="s">
        <v>255</v>
      </c>
      <c r="B24" s="38" t="s">
        <v>256</v>
      </c>
      <c r="C24" s="29">
        <v>27500.17</v>
      </c>
      <c r="D24" s="27"/>
      <c r="E24" s="29">
        <v>0</v>
      </c>
      <c r="F24" s="29">
        <v>0</v>
      </c>
      <c r="G24" s="29">
        <v>0</v>
      </c>
      <c r="H24" s="29">
        <v>0</v>
      </c>
      <c r="I24" s="30">
        <v>27500.17</v>
      </c>
      <c r="J24" s="29">
        <v>0</v>
      </c>
      <c r="K24" s="29">
        <v>0</v>
      </c>
      <c r="L24" s="29">
        <v>27500.17</v>
      </c>
      <c r="M24" s="29">
        <v>6429.34</v>
      </c>
      <c r="N24" s="29">
        <v>2750.02</v>
      </c>
      <c r="O24" s="29">
        <v>0</v>
      </c>
      <c r="P24" s="30">
        <f aca="true" t="shared" si="0" ref="P24:P79">SUM(I24:O24)</f>
        <v>64179.69999999999</v>
      </c>
      <c r="Q24" s="29">
        <v>6050.04</v>
      </c>
      <c r="R24" s="29">
        <v>12478.87</v>
      </c>
      <c r="S24" s="31">
        <v>14162.589999999997</v>
      </c>
      <c r="T24" s="31">
        <v>32691.5</v>
      </c>
      <c r="U24" s="32">
        <f aca="true" t="shared" si="1" ref="U24:U79">P24-T24</f>
        <v>31488.19999999999</v>
      </c>
    </row>
    <row r="25" spans="1:21" ht="17.25" customHeight="1">
      <c r="A25" s="27" t="s">
        <v>257</v>
      </c>
      <c r="B25" s="38" t="s">
        <v>258</v>
      </c>
      <c r="C25" s="29">
        <v>27500.17</v>
      </c>
      <c r="D25" s="27"/>
      <c r="E25" s="29">
        <v>0</v>
      </c>
      <c r="F25" s="29">
        <v>0</v>
      </c>
      <c r="G25" s="29">
        <v>0</v>
      </c>
      <c r="H25" s="29">
        <v>0</v>
      </c>
      <c r="I25" s="30">
        <v>27500.17</v>
      </c>
      <c r="J25" s="29">
        <v>0</v>
      </c>
      <c r="K25" s="29">
        <v>0</v>
      </c>
      <c r="L25" s="29">
        <v>27500.17</v>
      </c>
      <c r="M25" s="29">
        <v>33929.509999999995</v>
      </c>
      <c r="N25" s="29">
        <v>0</v>
      </c>
      <c r="O25" s="29">
        <v>0</v>
      </c>
      <c r="P25" s="30">
        <f t="shared" si="0"/>
        <v>88929.84999999999</v>
      </c>
      <c r="Q25" s="29">
        <v>6050.04</v>
      </c>
      <c r="R25" s="29">
        <v>11260.84</v>
      </c>
      <c r="S25" s="31">
        <v>15508.59</v>
      </c>
      <c r="T25" s="31">
        <v>32819.47</v>
      </c>
      <c r="U25" s="32">
        <f t="shared" si="1"/>
        <v>56110.37999999999</v>
      </c>
    </row>
    <row r="26" spans="1:21" ht="17.25" customHeight="1">
      <c r="A26" s="27" t="s">
        <v>259</v>
      </c>
      <c r="B26" s="38" t="s">
        <v>260</v>
      </c>
      <c r="C26" s="29">
        <v>27500.17</v>
      </c>
      <c r="D26" s="27"/>
      <c r="E26" s="29">
        <v>0</v>
      </c>
      <c r="F26" s="29">
        <v>0</v>
      </c>
      <c r="G26" s="29">
        <v>1447.38</v>
      </c>
      <c r="H26" s="29">
        <v>0</v>
      </c>
      <c r="I26" s="30">
        <v>28947.55</v>
      </c>
      <c r="J26" s="29">
        <v>0</v>
      </c>
      <c r="K26" s="29">
        <v>0</v>
      </c>
      <c r="L26" s="29">
        <v>28947.55</v>
      </c>
      <c r="M26" s="29">
        <v>1400</v>
      </c>
      <c r="N26" s="29">
        <v>0</v>
      </c>
      <c r="O26" s="29">
        <v>0</v>
      </c>
      <c r="P26" s="30">
        <f t="shared" si="0"/>
        <v>59295.1</v>
      </c>
      <c r="Q26" s="29">
        <v>6209.25</v>
      </c>
      <c r="R26" s="29">
        <v>12474.89</v>
      </c>
      <c r="S26" s="31">
        <v>15424.239999999998</v>
      </c>
      <c r="T26" s="31">
        <v>34108.38</v>
      </c>
      <c r="U26" s="32">
        <f t="shared" si="1"/>
        <v>25186.72</v>
      </c>
    </row>
    <row r="27" spans="1:21" ht="17.25" customHeight="1">
      <c r="A27" s="27" t="s">
        <v>261</v>
      </c>
      <c r="B27" s="38" t="s">
        <v>262</v>
      </c>
      <c r="C27" s="29">
        <v>27500.17</v>
      </c>
      <c r="D27" s="27" t="s">
        <v>139</v>
      </c>
      <c r="E27" s="29">
        <v>4265.95</v>
      </c>
      <c r="F27" s="29">
        <v>0</v>
      </c>
      <c r="G27" s="29">
        <v>0</v>
      </c>
      <c r="H27" s="29">
        <v>0</v>
      </c>
      <c r="I27" s="30">
        <v>31766.12</v>
      </c>
      <c r="J27" s="29">
        <v>0</v>
      </c>
      <c r="K27" s="29">
        <v>0</v>
      </c>
      <c r="L27" s="29">
        <v>31766.12</v>
      </c>
      <c r="M27" s="29">
        <v>38219.6</v>
      </c>
      <c r="N27" s="29">
        <v>0</v>
      </c>
      <c r="O27" s="29">
        <v>0</v>
      </c>
      <c r="P27" s="30">
        <f t="shared" si="0"/>
        <v>101751.84</v>
      </c>
      <c r="Q27" s="29">
        <v>6519.29</v>
      </c>
      <c r="R27" s="29">
        <v>13522.74</v>
      </c>
      <c r="S27" s="31">
        <v>17325.489999999998</v>
      </c>
      <c r="T27" s="31">
        <v>37367.52</v>
      </c>
      <c r="U27" s="32">
        <f t="shared" si="1"/>
        <v>64384.32</v>
      </c>
    </row>
    <row r="28" spans="1:21" ht="17.25" customHeight="1">
      <c r="A28" s="27" t="s">
        <v>263</v>
      </c>
      <c r="B28" s="38" t="s">
        <v>264</v>
      </c>
      <c r="C28" s="29">
        <v>27500.17</v>
      </c>
      <c r="D28" s="27"/>
      <c r="E28" s="29">
        <v>0</v>
      </c>
      <c r="F28" s="29">
        <v>0</v>
      </c>
      <c r="G28" s="29">
        <v>0</v>
      </c>
      <c r="H28" s="29">
        <v>0</v>
      </c>
      <c r="I28" s="30">
        <v>27500.17</v>
      </c>
      <c r="J28" s="29">
        <v>0</v>
      </c>
      <c r="K28" s="29">
        <v>0</v>
      </c>
      <c r="L28" s="29">
        <v>27500.17</v>
      </c>
      <c r="M28" s="29">
        <v>33929.509999999995</v>
      </c>
      <c r="N28" s="29">
        <v>0</v>
      </c>
      <c r="O28" s="29">
        <v>0</v>
      </c>
      <c r="P28" s="30">
        <f t="shared" si="0"/>
        <v>88929.84999999999</v>
      </c>
      <c r="Q28" s="29">
        <v>6050.04</v>
      </c>
      <c r="R28" s="29">
        <v>11722.62</v>
      </c>
      <c r="S28" s="31">
        <v>18885.769999999997</v>
      </c>
      <c r="T28" s="31">
        <v>36658.43</v>
      </c>
      <c r="U28" s="32">
        <f t="shared" si="1"/>
        <v>52271.41999999999</v>
      </c>
    </row>
    <row r="29" spans="1:21" ht="17.25" customHeight="1">
      <c r="A29" s="27" t="s">
        <v>265</v>
      </c>
      <c r="B29" s="38" t="s">
        <v>266</v>
      </c>
      <c r="C29" s="29">
        <v>27500.17</v>
      </c>
      <c r="D29" s="27"/>
      <c r="E29" s="29">
        <v>0</v>
      </c>
      <c r="F29" s="29">
        <v>0</v>
      </c>
      <c r="G29" s="29">
        <v>0</v>
      </c>
      <c r="H29" s="29">
        <v>0</v>
      </c>
      <c r="I29" s="30">
        <v>27500.17</v>
      </c>
      <c r="J29" s="29">
        <v>0</v>
      </c>
      <c r="K29" s="29">
        <v>0</v>
      </c>
      <c r="L29" s="29">
        <v>27500.17</v>
      </c>
      <c r="M29" s="29">
        <v>6429.34</v>
      </c>
      <c r="N29" s="29">
        <v>0</v>
      </c>
      <c r="O29" s="29">
        <v>0</v>
      </c>
      <c r="P29" s="30">
        <f t="shared" si="0"/>
        <v>61429.67999999999</v>
      </c>
      <c r="Q29" s="29">
        <v>6050.04</v>
      </c>
      <c r="R29" s="29">
        <v>11722.62</v>
      </c>
      <c r="S29" s="31">
        <v>14442.939999999995</v>
      </c>
      <c r="T29" s="31">
        <v>32215.6</v>
      </c>
      <c r="U29" s="32">
        <f t="shared" si="1"/>
        <v>29214.079999999994</v>
      </c>
    </row>
    <row r="30" spans="1:21" ht="17.25" customHeight="1">
      <c r="A30" s="27" t="s">
        <v>267</v>
      </c>
      <c r="B30" s="38" t="s">
        <v>268</v>
      </c>
      <c r="C30" s="29">
        <v>27500.17</v>
      </c>
      <c r="D30" s="27"/>
      <c r="E30" s="29">
        <v>0</v>
      </c>
      <c r="F30" s="29">
        <v>0</v>
      </c>
      <c r="G30" s="29">
        <v>0</v>
      </c>
      <c r="H30" s="29">
        <v>0</v>
      </c>
      <c r="I30" s="30">
        <v>27500.17</v>
      </c>
      <c r="J30" s="29">
        <v>0</v>
      </c>
      <c r="K30" s="29">
        <v>0</v>
      </c>
      <c r="L30" s="29">
        <v>27500.17</v>
      </c>
      <c r="M30" s="29">
        <v>6453.48</v>
      </c>
      <c r="N30" s="29">
        <v>0</v>
      </c>
      <c r="O30" s="29">
        <v>0</v>
      </c>
      <c r="P30" s="30">
        <f t="shared" si="0"/>
        <v>61453.81999999999</v>
      </c>
      <c r="Q30" s="29">
        <v>6050.04</v>
      </c>
      <c r="R30" s="29">
        <v>11514.06</v>
      </c>
      <c r="S30" s="31">
        <v>14162.589999999997</v>
      </c>
      <c r="T30" s="31">
        <v>31726.69</v>
      </c>
      <c r="U30" s="32">
        <f t="shared" si="1"/>
        <v>29727.129999999994</v>
      </c>
    </row>
    <row r="31" spans="1:21" ht="17.25" customHeight="1">
      <c r="A31" s="27" t="s">
        <v>269</v>
      </c>
      <c r="B31" s="38" t="s">
        <v>270</v>
      </c>
      <c r="C31" s="29">
        <v>27500.17</v>
      </c>
      <c r="D31" s="27"/>
      <c r="E31" s="29">
        <v>0</v>
      </c>
      <c r="F31" s="29">
        <v>0</v>
      </c>
      <c r="G31" s="29">
        <v>9166.71</v>
      </c>
      <c r="H31" s="29">
        <v>5807.76</v>
      </c>
      <c r="I31" s="30">
        <v>30859.119999999995</v>
      </c>
      <c r="J31" s="29">
        <v>0</v>
      </c>
      <c r="K31" s="29">
        <v>0</v>
      </c>
      <c r="L31" s="29">
        <v>36666.88</v>
      </c>
      <c r="M31" s="29">
        <v>6622.42</v>
      </c>
      <c r="N31" s="29">
        <v>0</v>
      </c>
      <c r="O31" s="29">
        <v>0</v>
      </c>
      <c r="P31" s="30">
        <f t="shared" si="0"/>
        <v>74148.41999999998</v>
      </c>
      <c r="Q31" s="29">
        <v>6738.95</v>
      </c>
      <c r="R31" s="29">
        <v>14873.44</v>
      </c>
      <c r="S31" s="31">
        <v>14390.129999999994</v>
      </c>
      <c r="T31" s="31">
        <v>36002.52</v>
      </c>
      <c r="U31" s="32">
        <f t="shared" si="1"/>
        <v>38145.89999999999</v>
      </c>
    </row>
    <row r="32" spans="1:21" ht="17.25" customHeight="1">
      <c r="A32" s="27" t="s">
        <v>271</v>
      </c>
      <c r="B32" s="38" t="s">
        <v>272</v>
      </c>
      <c r="C32" s="29">
        <v>27500.17</v>
      </c>
      <c r="D32" s="27"/>
      <c r="E32" s="29">
        <v>0</v>
      </c>
      <c r="F32" s="29">
        <v>0</v>
      </c>
      <c r="G32" s="29">
        <v>0</v>
      </c>
      <c r="H32" s="29">
        <v>0</v>
      </c>
      <c r="I32" s="30">
        <v>27500.17</v>
      </c>
      <c r="J32" s="29">
        <v>0</v>
      </c>
      <c r="K32" s="29">
        <v>0</v>
      </c>
      <c r="L32" s="29">
        <v>27500.17</v>
      </c>
      <c r="M32" s="29">
        <v>18675.77</v>
      </c>
      <c r="N32" s="29">
        <v>0</v>
      </c>
      <c r="O32" s="29">
        <v>0</v>
      </c>
      <c r="P32" s="30">
        <f t="shared" si="0"/>
        <v>73676.11</v>
      </c>
      <c r="Q32" s="29">
        <v>6050.04</v>
      </c>
      <c r="R32" s="29">
        <v>11722.62</v>
      </c>
      <c r="S32" s="31">
        <v>17589.03</v>
      </c>
      <c r="T32" s="31">
        <v>35361.69</v>
      </c>
      <c r="U32" s="32">
        <f t="shared" si="1"/>
        <v>38314.42</v>
      </c>
    </row>
    <row r="33" spans="1:21" ht="17.25" customHeight="1">
      <c r="A33" s="27" t="s">
        <v>273</v>
      </c>
      <c r="B33" s="38" t="s">
        <v>274</v>
      </c>
      <c r="C33" s="29">
        <v>27500.17</v>
      </c>
      <c r="D33" s="27"/>
      <c r="E33" s="29">
        <v>0</v>
      </c>
      <c r="F33" s="29">
        <v>0</v>
      </c>
      <c r="G33" s="29">
        <v>0</v>
      </c>
      <c r="H33" s="29">
        <v>0</v>
      </c>
      <c r="I33" s="30">
        <v>27500.17</v>
      </c>
      <c r="J33" s="29">
        <v>0</v>
      </c>
      <c r="K33" s="29">
        <v>0</v>
      </c>
      <c r="L33" s="29">
        <v>27500.17</v>
      </c>
      <c r="M33" s="29">
        <v>6429.34</v>
      </c>
      <c r="N33" s="29">
        <v>0</v>
      </c>
      <c r="O33" s="29">
        <v>0</v>
      </c>
      <c r="P33" s="30">
        <f t="shared" si="0"/>
        <v>61429.67999999999</v>
      </c>
      <c r="Q33" s="29">
        <v>6050.04</v>
      </c>
      <c r="R33" s="29">
        <v>11722.62</v>
      </c>
      <c r="S33" s="31">
        <v>17670.909999999996</v>
      </c>
      <c r="T33" s="31">
        <v>35443.57</v>
      </c>
      <c r="U33" s="32">
        <f t="shared" si="1"/>
        <v>25986.109999999993</v>
      </c>
    </row>
    <row r="34" spans="1:21" ht="17.25" customHeight="1">
      <c r="A34" s="27" t="s">
        <v>275</v>
      </c>
      <c r="B34" s="38" t="s">
        <v>276</v>
      </c>
      <c r="C34" s="29">
        <v>27500.17</v>
      </c>
      <c r="D34" s="27"/>
      <c r="E34" s="29">
        <v>0</v>
      </c>
      <c r="F34" s="29">
        <v>0</v>
      </c>
      <c r="G34" s="29">
        <v>0</v>
      </c>
      <c r="H34" s="29">
        <v>0</v>
      </c>
      <c r="I34" s="30">
        <v>27500.17</v>
      </c>
      <c r="J34" s="29">
        <v>0</v>
      </c>
      <c r="K34" s="29">
        <v>0</v>
      </c>
      <c r="L34" s="29">
        <v>27500.17</v>
      </c>
      <c r="M34" s="29">
        <v>6429.34</v>
      </c>
      <c r="N34" s="29">
        <v>0</v>
      </c>
      <c r="O34" s="29">
        <v>0</v>
      </c>
      <c r="P34" s="30">
        <f t="shared" si="0"/>
        <v>61429.67999999999</v>
      </c>
      <c r="Q34" s="29">
        <v>6050.04</v>
      </c>
      <c r="R34" s="29">
        <v>11722.62</v>
      </c>
      <c r="S34" s="31">
        <v>14420.07</v>
      </c>
      <c r="T34" s="31">
        <v>32192.73</v>
      </c>
      <c r="U34" s="32">
        <f t="shared" si="1"/>
        <v>29236.949999999993</v>
      </c>
    </row>
    <row r="35" spans="1:21" ht="17.25" customHeight="1">
      <c r="A35" s="27" t="s">
        <v>277</v>
      </c>
      <c r="B35" s="38" t="s">
        <v>278</v>
      </c>
      <c r="C35" s="29">
        <v>27500.17</v>
      </c>
      <c r="D35" s="27"/>
      <c r="E35" s="29">
        <v>0</v>
      </c>
      <c r="F35" s="29">
        <v>0</v>
      </c>
      <c r="G35" s="29">
        <v>0</v>
      </c>
      <c r="H35" s="29">
        <v>0</v>
      </c>
      <c r="I35" s="30">
        <v>27500.17</v>
      </c>
      <c r="J35" s="29">
        <v>0</v>
      </c>
      <c r="K35" s="29">
        <v>0</v>
      </c>
      <c r="L35" s="29">
        <v>27500.17</v>
      </c>
      <c r="M35" s="29">
        <v>6453.48</v>
      </c>
      <c r="N35" s="29">
        <v>0</v>
      </c>
      <c r="O35" s="29">
        <v>0</v>
      </c>
      <c r="P35" s="30">
        <f t="shared" si="0"/>
        <v>61453.81999999999</v>
      </c>
      <c r="Q35" s="29">
        <v>6050.04</v>
      </c>
      <c r="R35" s="29">
        <v>11618.34</v>
      </c>
      <c r="S35" s="31">
        <v>15518.66</v>
      </c>
      <c r="T35" s="31">
        <v>33187.04</v>
      </c>
      <c r="U35" s="32">
        <f t="shared" si="1"/>
        <v>28266.77999999999</v>
      </c>
    </row>
    <row r="36" spans="1:21" ht="17.25" customHeight="1">
      <c r="A36" s="27" t="s">
        <v>279</v>
      </c>
      <c r="B36" s="38" t="s">
        <v>280</v>
      </c>
      <c r="C36" s="29">
        <v>27500.17</v>
      </c>
      <c r="D36" s="27"/>
      <c r="E36" s="29">
        <v>0</v>
      </c>
      <c r="F36" s="29">
        <v>0</v>
      </c>
      <c r="G36" s="29">
        <v>9166.71</v>
      </c>
      <c r="H36" s="29">
        <v>5807.76</v>
      </c>
      <c r="I36" s="30">
        <v>30859.119999999995</v>
      </c>
      <c r="J36" s="29">
        <v>0</v>
      </c>
      <c r="K36" s="29">
        <v>0</v>
      </c>
      <c r="L36" s="29">
        <v>36666.88</v>
      </c>
      <c r="M36" s="29">
        <v>15861.53</v>
      </c>
      <c r="N36" s="29">
        <v>0</v>
      </c>
      <c r="O36" s="29">
        <v>0</v>
      </c>
      <c r="P36" s="30">
        <f t="shared" si="0"/>
        <v>83387.53</v>
      </c>
      <c r="Q36" s="29">
        <v>6738.95</v>
      </c>
      <c r="R36" s="29">
        <v>14560.62</v>
      </c>
      <c r="S36" s="31">
        <v>14390.129999999994</v>
      </c>
      <c r="T36" s="31">
        <v>35689.7</v>
      </c>
      <c r="U36" s="32">
        <f t="shared" si="1"/>
        <v>47697.83</v>
      </c>
    </row>
    <row r="37" spans="1:21" ht="17.25" customHeight="1">
      <c r="A37" s="27" t="s">
        <v>281</v>
      </c>
      <c r="B37" s="38" t="s">
        <v>282</v>
      </c>
      <c r="C37" s="29">
        <v>27500.17</v>
      </c>
      <c r="D37" s="27"/>
      <c r="E37" s="29">
        <v>0</v>
      </c>
      <c r="F37" s="29">
        <v>0</v>
      </c>
      <c r="G37" s="29">
        <v>0</v>
      </c>
      <c r="H37" s="29">
        <v>0</v>
      </c>
      <c r="I37" s="30">
        <v>27500.17</v>
      </c>
      <c r="J37" s="29">
        <v>0</v>
      </c>
      <c r="K37" s="29">
        <v>0</v>
      </c>
      <c r="L37" s="29">
        <v>27500.17</v>
      </c>
      <c r="M37" s="29">
        <v>6453.48</v>
      </c>
      <c r="N37" s="29">
        <v>2750.02</v>
      </c>
      <c r="O37" s="29">
        <v>0</v>
      </c>
      <c r="P37" s="30">
        <f t="shared" si="0"/>
        <v>64203.83999999999</v>
      </c>
      <c r="Q37" s="29">
        <v>6050.04</v>
      </c>
      <c r="R37" s="29">
        <v>12374.59</v>
      </c>
      <c r="S37" s="31">
        <v>19864.77</v>
      </c>
      <c r="T37" s="31">
        <v>38289.4</v>
      </c>
      <c r="U37" s="32">
        <f t="shared" si="1"/>
        <v>25914.439999999988</v>
      </c>
    </row>
    <row r="38" spans="1:21" ht="17.25" customHeight="1">
      <c r="A38" s="27" t="s">
        <v>283</v>
      </c>
      <c r="B38" s="38" t="s">
        <v>284</v>
      </c>
      <c r="C38" s="29">
        <v>27500.17</v>
      </c>
      <c r="D38" s="27"/>
      <c r="E38" s="29">
        <v>0</v>
      </c>
      <c r="F38" s="29">
        <v>0</v>
      </c>
      <c r="G38" s="29">
        <v>6111.14</v>
      </c>
      <c r="H38" s="29">
        <v>0</v>
      </c>
      <c r="I38" s="30">
        <v>33611.31</v>
      </c>
      <c r="J38" s="29">
        <v>0</v>
      </c>
      <c r="K38" s="29">
        <v>0</v>
      </c>
      <c r="L38" s="29">
        <v>33611.31</v>
      </c>
      <c r="M38" s="29">
        <v>21633.16</v>
      </c>
      <c r="N38" s="29">
        <v>0</v>
      </c>
      <c r="O38" s="29">
        <v>0</v>
      </c>
      <c r="P38" s="30">
        <f t="shared" si="0"/>
        <v>88855.78</v>
      </c>
      <c r="Q38" s="29">
        <v>6722.26</v>
      </c>
      <c r="R38" s="29">
        <v>14377.5</v>
      </c>
      <c r="S38" s="31">
        <v>19435.89</v>
      </c>
      <c r="T38" s="31">
        <v>40535.65</v>
      </c>
      <c r="U38" s="32">
        <f t="shared" si="1"/>
        <v>48320.13</v>
      </c>
    </row>
    <row r="39" spans="1:21" ht="17.25" customHeight="1">
      <c r="A39" s="27" t="s">
        <v>285</v>
      </c>
      <c r="B39" s="38" t="s">
        <v>286</v>
      </c>
      <c r="C39" s="29">
        <v>27500.17</v>
      </c>
      <c r="D39" s="27"/>
      <c r="E39" s="29">
        <v>0</v>
      </c>
      <c r="F39" s="29">
        <v>0</v>
      </c>
      <c r="G39" s="29">
        <v>0</v>
      </c>
      <c r="H39" s="29">
        <v>0</v>
      </c>
      <c r="I39" s="30">
        <v>27500.17</v>
      </c>
      <c r="J39" s="29">
        <v>0</v>
      </c>
      <c r="K39" s="29">
        <v>969.65</v>
      </c>
      <c r="L39" s="29">
        <v>27500.17</v>
      </c>
      <c r="M39" s="29">
        <v>7725.51</v>
      </c>
      <c r="N39" s="29">
        <v>0</v>
      </c>
      <c r="O39" s="29">
        <v>0</v>
      </c>
      <c r="P39" s="30">
        <f t="shared" si="0"/>
        <v>63695.5</v>
      </c>
      <c r="Q39" s="29">
        <v>6050.04</v>
      </c>
      <c r="R39" s="29">
        <v>17517.55</v>
      </c>
      <c r="S39" s="31">
        <v>16981.079999999998</v>
      </c>
      <c r="T39" s="31">
        <v>40548.67</v>
      </c>
      <c r="U39" s="32">
        <f t="shared" si="1"/>
        <v>23146.83</v>
      </c>
    </row>
    <row r="40" spans="1:21" ht="17.25" customHeight="1">
      <c r="A40" s="27" t="s">
        <v>287</v>
      </c>
      <c r="B40" s="38" t="s">
        <v>288</v>
      </c>
      <c r="C40" s="29">
        <v>27500.17</v>
      </c>
      <c r="D40" s="27"/>
      <c r="E40" s="29">
        <v>0</v>
      </c>
      <c r="F40" s="29">
        <v>0</v>
      </c>
      <c r="G40" s="29">
        <v>1447.38</v>
      </c>
      <c r="H40" s="29">
        <v>0</v>
      </c>
      <c r="I40" s="30">
        <v>28947.55</v>
      </c>
      <c r="J40" s="29">
        <v>0</v>
      </c>
      <c r="K40" s="29">
        <v>0</v>
      </c>
      <c r="L40" s="29">
        <v>28947.55</v>
      </c>
      <c r="M40" s="29">
        <v>35401.03</v>
      </c>
      <c r="N40" s="29">
        <v>0</v>
      </c>
      <c r="O40" s="29">
        <v>0</v>
      </c>
      <c r="P40" s="30">
        <f t="shared" si="0"/>
        <v>93296.13</v>
      </c>
      <c r="Q40" s="29">
        <v>6209.25</v>
      </c>
      <c r="R40" s="29">
        <v>12474.89</v>
      </c>
      <c r="S40" s="31">
        <v>21008.9</v>
      </c>
      <c r="T40" s="31">
        <v>39693.04</v>
      </c>
      <c r="U40" s="32">
        <f t="shared" si="1"/>
        <v>53603.090000000004</v>
      </c>
    </row>
    <row r="41" spans="1:21" ht="17.25" customHeight="1">
      <c r="A41" s="27" t="s">
        <v>289</v>
      </c>
      <c r="B41" s="38" t="s">
        <v>290</v>
      </c>
      <c r="C41" s="29">
        <v>27500.17</v>
      </c>
      <c r="D41" s="27"/>
      <c r="E41" s="29">
        <v>0</v>
      </c>
      <c r="F41" s="29">
        <v>0</v>
      </c>
      <c r="G41" s="29">
        <v>0</v>
      </c>
      <c r="H41" s="29">
        <v>0</v>
      </c>
      <c r="I41" s="30">
        <v>27500.17</v>
      </c>
      <c r="J41" s="29">
        <v>0</v>
      </c>
      <c r="K41" s="29">
        <v>0</v>
      </c>
      <c r="L41" s="29">
        <v>27500.17</v>
      </c>
      <c r="M41" s="29">
        <v>6453.48</v>
      </c>
      <c r="N41" s="29">
        <v>0</v>
      </c>
      <c r="O41" s="29">
        <v>0</v>
      </c>
      <c r="P41" s="30">
        <f t="shared" si="0"/>
        <v>61453.81999999999</v>
      </c>
      <c r="Q41" s="29">
        <v>6050.04</v>
      </c>
      <c r="R41" s="29">
        <v>11514.06</v>
      </c>
      <c r="S41" s="31">
        <v>19414.33</v>
      </c>
      <c r="T41" s="31">
        <v>36978.43</v>
      </c>
      <c r="U41" s="32">
        <f t="shared" si="1"/>
        <v>24475.389999999992</v>
      </c>
    </row>
    <row r="42" spans="1:21" ht="17.25" customHeight="1">
      <c r="A42" s="27" t="s">
        <v>291</v>
      </c>
      <c r="B42" s="38" t="s">
        <v>292</v>
      </c>
      <c r="C42" s="29">
        <v>27500.17</v>
      </c>
      <c r="D42" s="27"/>
      <c r="E42" s="29">
        <v>0</v>
      </c>
      <c r="F42" s="29">
        <v>0</v>
      </c>
      <c r="G42" s="29">
        <v>9166.71</v>
      </c>
      <c r="H42" s="29">
        <v>5807.76</v>
      </c>
      <c r="I42" s="30">
        <v>30859.119999999995</v>
      </c>
      <c r="J42" s="29">
        <v>0</v>
      </c>
      <c r="K42" s="29">
        <v>0</v>
      </c>
      <c r="L42" s="29">
        <v>36666.88</v>
      </c>
      <c r="M42" s="29">
        <v>6397.96</v>
      </c>
      <c r="N42" s="29">
        <v>0</v>
      </c>
      <c r="O42" s="29">
        <v>0</v>
      </c>
      <c r="P42" s="30">
        <f t="shared" si="0"/>
        <v>73923.95999999999</v>
      </c>
      <c r="Q42" s="29">
        <v>6738.95</v>
      </c>
      <c r="R42" s="29">
        <v>14977.72</v>
      </c>
      <c r="S42" s="31">
        <v>17149.039999999997</v>
      </c>
      <c r="T42" s="31">
        <v>38865.71</v>
      </c>
      <c r="U42" s="32">
        <f t="shared" si="1"/>
        <v>35058.24999999999</v>
      </c>
    </row>
    <row r="43" spans="1:21" ht="17.25" customHeight="1">
      <c r="A43" s="27" t="s">
        <v>293</v>
      </c>
      <c r="B43" s="38" t="s">
        <v>294</v>
      </c>
      <c r="C43" s="29">
        <v>27500.17</v>
      </c>
      <c r="D43" s="27"/>
      <c r="E43" s="29">
        <v>0</v>
      </c>
      <c r="F43" s="29">
        <v>0</v>
      </c>
      <c r="G43" s="29">
        <v>0</v>
      </c>
      <c r="H43" s="29">
        <v>0</v>
      </c>
      <c r="I43" s="30">
        <v>27500.17</v>
      </c>
      <c r="J43" s="29">
        <v>0</v>
      </c>
      <c r="K43" s="29">
        <v>0</v>
      </c>
      <c r="L43" s="29">
        <v>27500.17</v>
      </c>
      <c r="M43" s="29">
        <v>18917.1</v>
      </c>
      <c r="N43" s="29">
        <v>0</v>
      </c>
      <c r="O43" s="29">
        <v>0</v>
      </c>
      <c r="P43" s="30">
        <f t="shared" si="0"/>
        <v>73917.44</v>
      </c>
      <c r="Q43" s="29">
        <v>6050.04</v>
      </c>
      <c r="R43" s="29">
        <v>11260.76</v>
      </c>
      <c r="S43" s="31">
        <v>20518.42</v>
      </c>
      <c r="T43" s="31">
        <v>37829.22</v>
      </c>
      <c r="U43" s="32">
        <f t="shared" si="1"/>
        <v>36088.22</v>
      </c>
    </row>
    <row r="44" spans="1:21" ht="17.25" customHeight="1">
      <c r="A44" s="27" t="s">
        <v>295</v>
      </c>
      <c r="B44" s="38" t="s">
        <v>296</v>
      </c>
      <c r="C44" s="29">
        <v>27500.17</v>
      </c>
      <c r="D44" s="27"/>
      <c r="E44" s="29">
        <v>0</v>
      </c>
      <c r="F44" s="29">
        <v>0</v>
      </c>
      <c r="G44" s="29">
        <v>9166.71</v>
      </c>
      <c r="H44" s="29">
        <v>5807.76</v>
      </c>
      <c r="I44" s="30">
        <v>30859.119999999995</v>
      </c>
      <c r="J44" s="29">
        <v>0</v>
      </c>
      <c r="K44" s="29">
        <v>0</v>
      </c>
      <c r="L44" s="29">
        <v>36666.88</v>
      </c>
      <c r="M44" s="29">
        <v>6622.42</v>
      </c>
      <c r="N44" s="29">
        <v>0</v>
      </c>
      <c r="O44" s="29">
        <v>0</v>
      </c>
      <c r="P44" s="30">
        <f t="shared" si="0"/>
        <v>74148.41999999998</v>
      </c>
      <c r="Q44" s="29">
        <v>9935.21</v>
      </c>
      <c r="R44" s="29">
        <v>22089.4</v>
      </c>
      <c r="S44" s="31">
        <v>32559.75</v>
      </c>
      <c r="T44" s="31">
        <v>64584.36</v>
      </c>
      <c r="U44" s="32">
        <f t="shared" si="1"/>
        <v>9564.059999999983</v>
      </c>
    </row>
    <row r="45" spans="1:21" ht="17.25" customHeight="1">
      <c r="A45" s="27" t="s">
        <v>297</v>
      </c>
      <c r="B45" s="38" t="s">
        <v>298</v>
      </c>
      <c r="C45" s="29">
        <v>27500.17</v>
      </c>
      <c r="D45" s="27"/>
      <c r="E45" s="29">
        <v>0</v>
      </c>
      <c r="F45" s="29">
        <v>0</v>
      </c>
      <c r="G45" s="29">
        <v>0</v>
      </c>
      <c r="H45" s="29">
        <v>0</v>
      </c>
      <c r="I45" s="30">
        <v>27500.17</v>
      </c>
      <c r="J45" s="29">
        <v>0</v>
      </c>
      <c r="K45" s="29">
        <v>0</v>
      </c>
      <c r="L45" s="29">
        <v>27500.17</v>
      </c>
      <c r="M45" s="29">
        <v>6622.42</v>
      </c>
      <c r="N45" s="29">
        <v>0</v>
      </c>
      <c r="O45" s="29">
        <v>0</v>
      </c>
      <c r="P45" s="30">
        <f t="shared" si="0"/>
        <v>61622.759999999995</v>
      </c>
      <c r="Q45" s="29">
        <v>6050.04</v>
      </c>
      <c r="R45" s="29">
        <v>11514.06</v>
      </c>
      <c r="S45" s="31">
        <v>16618.760000000002</v>
      </c>
      <c r="T45" s="31">
        <v>34182.86</v>
      </c>
      <c r="U45" s="32">
        <f t="shared" si="1"/>
        <v>27439.899999999994</v>
      </c>
    </row>
    <row r="46" spans="1:21" ht="17.25" customHeight="1">
      <c r="A46" s="27" t="s">
        <v>299</v>
      </c>
      <c r="B46" s="38" t="s">
        <v>300</v>
      </c>
      <c r="C46" s="29">
        <v>27500.17</v>
      </c>
      <c r="D46" s="27"/>
      <c r="E46" s="29">
        <v>0</v>
      </c>
      <c r="F46" s="29">
        <v>0</v>
      </c>
      <c r="G46" s="29">
        <v>9166.71</v>
      </c>
      <c r="H46" s="29">
        <v>5807.76</v>
      </c>
      <c r="I46" s="30">
        <v>30859.119999999995</v>
      </c>
      <c r="J46" s="29">
        <v>0</v>
      </c>
      <c r="K46" s="29">
        <v>0</v>
      </c>
      <c r="L46" s="29">
        <v>36666.88</v>
      </c>
      <c r="M46" s="29">
        <v>5777.73</v>
      </c>
      <c r="N46" s="29">
        <v>0</v>
      </c>
      <c r="O46" s="29">
        <v>0</v>
      </c>
      <c r="P46" s="30">
        <f t="shared" si="0"/>
        <v>73303.73</v>
      </c>
      <c r="Q46" s="29">
        <v>6738.95</v>
      </c>
      <c r="R46" s="29">
        <v>14977.72</v>
      </c>
      <c r="S46" s="31">
        <v>14390.13</v>
      </c>
      <c r="T46" s="31">
        <v>36106.8</v>
      </c>
      <c r="U46" s="32">
        <f t="shared" si="1"/>
        <v>37196.92999999999</v>
      </c>
    </row>
    <row r="47" spans="1:21" ht="17.25" customHeight="1">
      <c r="A47" s="27" t="s">
        <v>301</v>
      </c>
      <c r="B47" s="38" t="s">
        <v>302</v>
      </c>
      <c r="C47" s="29">
        <v>27500.17</v>
      </c>
      <c r="D47" s="27"/>
      <c r="E47" s="29">
        <v>0</v>
      </c>
      <c r="F47" s="29">
        <v>0</v>
      </c>
      <c r="G47" s="29">
        <v>0</v>
      </c>
      <c r="H47" s="29">
        <v>0</v>
      </c>
      <c r="I47" s="30">
        <v>27500.17</v>
      </c>
      <c r="J47" s="29">
        <v>0</v>
      </c>
      <c r="K47" s="29">
        <v>0</v>
      </c>
      <c r="L47" s="29">
        <v>27500.17</v>
      </c>
      <c r="M47" s="29">
        <v>7003.48</v>
      </c>
      <c r="N47" s="29">
        <v>0</v>
      </c>
      <c r="O47" s="29">
        <v>0</v>
      </c>
      <c r="P47" s="30">
        <f t="shared" si="0"/>
        <v>62003.81999999999</v>
      </c>
      <c r="Q47" s="29">
        <v>6050.04</v>
      </c>
      <c r="R47" s="29">
        <v>10680.22</v>
      </c>
      <c r="S47" s="31">
        <v>23643.68</v>
      </c>
      <c r="T47" s="31">
        <v>40373.94</v>
      </c>
      <c r="U47" s="32">
        <f t="shared" si="1"/>
        <v>21629.87999999999</v>
      </c>
    </row>
    <row r="48" spans="1:21" ht="17.25" customHeight="1">
      <c r="A48" s="27" t="s">
        <v>303</v>
      </c>
      <c r="B48" s="38" t="s">
        <v>304</v>
      </c>
      <c r="C48" s="29">
        <v>27500.17</v>
      </c>
      <c r="D48" s="27"/>
      <c r="E48" s="29">
        <v>0</v>
      </c>
      <c r="F48" s="29">
        <v>0</v>
      </c>
      <c r="G48" s="29">
        <v>2475</v>
      </c>
      <c r="H48" s="29">
        <v>0</v>
      </c>
      <c r="I48" s="30">
        <v>29975.17</v>
      </c>
      <c r="J48" s="29">
        <v>0</v>
      </c>
      <c r="K48" s="29">
        <v>0</v>
      </c>
      <c r="L48" s="29">
        <v>29058.5</v>
      </c>
      <c r="M48" s="29">
        <v>6453.48</v>
      </c>
      <c r="N48" s="29">
        <v>0</v>
      </c>
      <c r="O48" s="29">
        <v>0</v>
      </c>
      <c r="P48" s="30">
        <f t="shared" si="0"/>
        <v>65487.149999999994</v>
      </c>
      <c r="Q48" s="29">
        <v>6221.46</v>
      </c>
      <c r="R48" s="29">
        <v>12784.64</v>
      </c>
      <c r="S48" s="31">
        <v>15192.54</v>
      </c>
      <c r="T48" s="31">
        <v>34198.64</v>
      </c>
      <c r="U48" s="32">
        <f t="shared" si="1"/>
        <v>31288.509999999995</v>
      </c>
    </row>
    <row r="49" spans="1:21" ht="17.25" customHeight="1">
      <c r="A49" s="27" t="s">
        <v>305</v>
      </c>
      <c r="B49" s="38" t="s">
        <v>306</v>
      </c>
      <c r="C49" s="29">
        <v>27500.17</v>
      </c>
      <c r="D49" s="27"/>
      <c r="E49" s="29">
        <v>0</v>
      </c>
      <c r="F49" s="29">
        <v>0</v>
      </c>
      <c r="G49" s="29">
        <v>9166.71</v>
      </c>
      <c r="H49" s="29">
        <v>5807.76</v>
      </c>
      <c r="I49" s="30">
        <v>30859.119999999995</v>
      </c>
      <c r="J49" s="29">
        <v>0</v>
      </c>
      <c r="K49" s="29">
        <v>0</v>
      </c>
      <c r="L49" s="29">
        <v>36666.88</v>
      </c>
      <c r="M49" s="29">
        <v>21700.57</v>
      </c>
      <c r="N49" s="29">
        <v>2750.02</v>
      </c>
      <c r="O49" s="29">
        <v>0</v>
      </c>
      <c r="P49" s="30">
        <f t="shared" si="0"/>
        <v>91976.59</v>
      </c>
      <c r="Q49" s="29">
        <v>6738.95</v>
      </c>
      <c r="R49" s="29">
        <v>15733.97</v>
      </c>
      <c r="S49" s="31">
        <v>17170.09</v>
      </c>
      <c r="T49" s="31">
        <v>39643.01</v>
      </c>
      <c r="U49" s="32">
        <f t="shared" si="1"/>
        <v>52333.579999999994</v>
      </c>
    </row>
    <row r="50" spans="1:21" ht="17.25" customHeight="1">
      <c r="A50" s="27" t="s">
        <v>307</v>
      </c>
      <c r="B50" s="38" t="s">
        <v>308</v>
      </c>
      <c r="C50" s="29">
        <v>27500.17</v>
      </c>
      <c r="D50" s="27"/>
      <c r="E50" s="29">
        <v>0</v>
      </c>
      <c r="F50" s="29">
        <v>0</v>
      </c>
      <c r="G50" s="29">
        <v>2138.9</v>
      </c>
      <c r="H50" s="29">
        <v>0</v>
      </c>
      <c r="I50" s="30">
        <v>29639.07</v>
      </c>
      <c r="J50" s="29">
        <v>0</v>
      </c>
      <c r="K50" s="29">
        <v>0</v>
      </c>
      <c r="L50" s="29">
        <v>29639.07</v>
      </c>
      <c r="M50" s="29">
        <v>6429.34</v>
      </c>
      <c r="N50" s="29">
        <v>0</v>
      </c>
      <c r="O50" s="29">
        <v>0</v>
      </c>
      <c r="P50" s="30">
        <f t="shared" si="0"/>
        <v>65707.48000000001</v>
      </c>
      <c r="Q50" s="29">
        <v>6285.32</v>
      </c>
      <c r="R50" s="29">
        <v>12834.3</v>
      </c>
      <c r="S50" s="31">
        <v>17662.94</v>
      </c>
      <c r="T50" s="31">
        <v>36782.56</v>
      </c>
      <c r="U50" s="32">
        <f t="shared" si="1"/>
        <v>28924.920000000013</v>
      </c>
    </row>
    <row r="51" spans="1:21" ht="17.25" customHeight="1">
      <c r="A51" s="27" t="s">
        <v>309</v>
      </c>
      <c r="B51" s="38" t="s">
        <v>310</v>
      </c>
      <c r="C51" s="29">
        <v>27500.17</v>
      </c>
      <c r="D51" s="27"/>
      <c r="E51" s="29">
        <v>0</v>
      </c>
      <c r="F51" s="29">
        <v>0</v>
      </c>
      <c r="G51" s="29">
        <v>2138.9</v>
      </c>
      <c r="H51" s="29">
        <v>0</v>
      </c>
      <c r="I51" s="30">
        <v>29639.07</v>
      </c>
      <c r="J51" s="29">
        <v>0</v>
      </c>
      <c r="K51" s="29">
        <v>0</v>
      </c>
      <c r="L51" s="29">
        <v>28722.4</v>
      </c>
      <c r="M51" s="29">
        <v>6860.89</v>
      </c>
      <c r="N51" s="29">
        <v>0</v>
      </c>
      <c r="O51" s="29">
        <v>0</v>
      </c>
      <c r="P51" s="30">
        <f t="shared" si="0"/>
        <v>65222.36</v>
      </c>
      <c r="Q51" s="29">
        <v>6184.48</v>
      </c>
      <c r="R51" s="29">
        <v>12505.68</v>
      </c>
      <c r="S51" s="31">
        <v>15285.179999999997</v>
      </c>
      <c r="T51" s="31">
        <v>33975.34</v>
      </c>
      <c r="U51" s="32">
        <f t="shared" si="1"/>
        <v>31247.020000000004</v>
      </c>
    </row>
    <row r="52" spans="1:21" ht="17.25" customHeight="1">
      <c r="A52" s="27" t="s">
        <v>311</v>
      </c>
      <c r="B52" s="38" t="s">
        <v>312</v>
      </c>
      <c r="C52" s="29">
        <v>27500.17</v>
      </c>
      <c r="D52" s="27"/>
      <c r="E52" s="29">
        <v>0</v>
      </c>
      <c r="F52" s="29">
        <v>0</v>
      </c>
      <c r="G52" s="29">
        <v>0</v>
      </c>
      <c r="H52" s="29">
        <v>0</v>
      </c>
      <c r="I52" s="30">
        <v>27500.17</v>
      </c>
      <c r="J52" s="29">
        <v>0</v>
      </c>
      <c r="K52" s="29">
        <v>0</v>
      </c>
      <c r="L52" s="29">
        <v>27500.17</v>
      </c>
      <c r="M52" s="29">
        <v>33277.9</v>
      </c>
      <c r="N52" s="29">
        <v>0</v>
      </c>
      <c r="O52" s="29">
        <v>0</v>
      </c>
      <c r="P52" s="30">
        <f t="shared" si="0"/>
        <v>88278.23999999999</v>
      </c>
      <c r="Q52" s="29">
        <v>6050.04</v>
      </c>
      <c r="R52" s="29">
        <v>11618.34</v>
      </c>
      <c r="S52" s="31">
        <v>18062.600000000002</v>
      </c>
      <c r="T52" s="31">
        <v>35730.98</v>
      </c>
      <c r="U52" s="32">
        <f t="shared" si="1"/>
        <v>52547.25999999999</v>
      </c>
    </row>
    <row r="53" spans="1:21" ht="17.25" customHeight="1">
      <c r="A53" s="27" t="s">
        <v>313</v>
      </c>
      <c r="B53" s="38" t="s">
        <v>314</v>
      </c>
      <c r="C53" s="29">
        <v>27500.17</v>
      </c>
      <c r="D53" s="27"/>
      <c r="E53" s="29">
        <v>0</v>
      </c>
      <c r="F53" s="29">
        <v>0</v>
      </c>
      <c r="G53" s="29">
        <v>0</v>
      </c>
      <c r="H53" s="29">
        <v>0</v>
      </c>
      <c r="I53" s="30">
        <v>27500.17</v>
      </c>
      <c r="J53" s="29">
        <v>0</v>
      </c>
      <c r="K53" s="29">
        <v>0</v>
      </c>
      <c r="L53" s="29">
        <v>27500.17</v>
      </c>
      <c r="M53" s="29">
        <v>6622.42</v>
      </c>
      <c r="N53" s="29">
        <v>0</v>
      </c>
      <c r="O53" s="29">
        <v>0</v>
      </c>
      <c r="P53" s="30">
        <f t="shared" si="0"/>
        <v>61622.759999999995</v>
      </c>
      <c r="Q53" s="29">
        <v>6050.04</v>
      </c>
      <c r="R53" s="29">
        <v>11514.06</v>
      </c>
      <c r="S53" s="31">
        <v>17294.010000000002</v>
      </c>
      <c r="T53" s="31">
        <v>34858.11</v>
      </c>
      <c r="U53" s="32">
        <f t="shared" si="1"/>
        <v>26764.649999999994</v>
      </c>
    </row>
    <row r="54" spans="1:21" ht="17.25" customHeight="1">
      <c r="A54" s="27" t="s">
        <v>315</v>
      </c>
      <c r="B54" s="38" t="s">
        <v>316</v>
      </c>
      <c r="C54" s="29">
        <v>27500.17</v>
      </c>
      <c r="D54" s="27"/>
      <c r="E54" s="29">
        <v>0</v>
      </c>
      <c r="F54" s="29">
        <v>0</v>
      </c>
      <c r="G54" s="29">
        <v>1447.38</v>
      </c>
      <c r="H54" s="29">
        <v>0</v>
      </c>
      <c r="I54" s="30">
        <v>28947.55</v>
      </c>
      <c r="J54" s="29">
        <v>0</v>
      </c>
      <c r="K54" s="29">
        <v>0</v>
      </c>
      <c r="L54" s="29">
        <v>28947.55</v>
      </c>
      <c r="M54" s="29">
        <v>6453.48</v>
      </c>
      <c r="N54" s="29">
        <v>2750.02</v>
      </c>
      <c r="O54" s="29">
        <v>0</v>
      </c>
      <c r="P54" s="30">
        <f t="shared" si="0"/>
        <v>67098.59999999999</v>
      </c>
      <c r="Q54" s="29">
        <v>6209.25</v>
      </c>
      <c r="R54" s="29">
        <v>13126.87</v>
      </c>
      <c r="S54" s="31">
        <v>23026.21</v>
      </c>
      <c r="T54" s="31">
        <v>42362.33</v>
      </c>
      <c r="U54" s="32">
        <f t="shared" si="1"/>
        <v>24736.26999999999</v>
      </c>
    </row>
    <row r="55" spans="1:21" ht="17.25" customHeight="1">
      <c r="A55" s="27" t="s">
        <v>317</v>
      </c>
      <c r="B55" s="38" t="s">
        <v>318</v>
      </c>
      <c r="C55" s="29">
        <v>27500.17</v>
      </c>
      <c r="D55" s="27"/>
      <c r="E55" s="29">
        <v>0</v>
      </c>
      <c r="F55" s="29">
        <v>0</v>
      </c>
      <c r="G55" s="29">
        <v>4277.8</v>
      </c>
      <c r="H55" s="29">
        <v>0</v>
      </c>
      <c r="I55" s="30">
        <v>31777.969999999998</v>
      </c>
      <c r="J55" s="29">
        <v>0</v>
      </c>
      <c r="K55" s="29">
        <v>0</v>
      </c>
      <c r="L55" s="29">
        <v>31777.97</v>
      </c>
      <c r="M55" s="29">
        <v>20577.01</v>
      </c>
      <c r="N55" s="29">
        <v>0</v>
      </c>
      <c r="O55" s="29">
        <v>0</v>
      </c>
      <c r="P55" s="30">
        <f t="shared" si="0"/>
        <v>84132.95</v>
      </c>
      <c r="Q55" s="29">
        <v>6520.6</v>
      </c>
      <c r="R55" s="29">
        <v>13737.45</v>
      </c>
      <c r="S55" s="31">
        <v>19247.93</v>
      </c>
      <c r="T55" s="31">
        <v>39505.98</v>
      </c>
      <c r="U55" s="32">
        <f t="shared" si="1"/>
        <v>44626.969999999994</v>
      </c>
    </row>
    <row r="56" spans="1:21" ht="17.25" customHeight="1">
      <c r="A56" s="27" t="s">
        <v>319</v>
      </c>
      <c r="B56" s="38" t="s">
        <v>320</v>
      </c>
      <c r="C56" s="29">
        <v>27500.17</v>
      </c>
      <c r="D56" s="27"/>
      <c r="E56" s="29">
        <v>0</v>
      </c>
      <c r="F56" s="29">
        <v>0</v>
      </c>
      <c r="G56" s="29">
        <v>6111.14</v>
      </c>
      <c r="H56" s="29">
        <v>0</v>
      </c>
      <c r="I56" s="30">
        <v>33611.31</v>
      </c>
      <c r="J56" s="29">
        <v>0</v>
      </c>
      <c r="K56" s="29">
        <v>0</v>
      </c>
      <c r="L56" s="29">
        <v>33611.31</v>
      </c>
      <c r="M56" s="29">
        <v>6429.34</v>
      </c>
      <c r="N56" s="29">
        <v>0</v>
      </c>
      <c r="O56" s="29">
        <v>0</v>
      </c>
      <c r="P56" s="30">
        <f t="shared" si="0"/>
        <v>73651.95999999999</v>
      </c>
      <c r="Q56" s="29">
        <v>6722.26</v>
      </c>
      <c r="R56" s="29">
        <v>14898.88</v>
      </c>
      <c r="S56" s="31">
        <v>17317.010000000002</v>
      </c>
      <c r="T56" s="31">
        <v>38938.15</v>
      </c>
      <c r="U56" s="32">
        <f t="shared" si="1"/>
        <v>34713.80999999999</v>
      </c>
    </row>
    <row r="57" spans="1:21" ht="17.25" customHeight="1">
      <c r="A57" s="27" t="s">
        <v>321</v>
      </c>
      <c r="B57" s="38" t="s">
        <v>322</v>
      </c>
      <c r="C57" s="29">
        <v>27500.17</v>
      </c>
      <c r="D57" s="27"/>
      <c r="E57" s="29">
        <v>0</v>
      </c>
      <c r="F57" s="29">
        <v>0</v>
      </c>
      <c r="G57" s="29">
        <v>0</v>
      </c>
      <c r="H57" s="29">
        <v>0</v>
      </c>
      <c r="I57" s="30">
        <v>27500.17</v>
      </c>
      <c r="J57" s="29">
        <v>0</v>
      </c>
      <c r="K57" s="29">
        <v>0</v>
      </c>
      <c r="L57" s="29">
        <v>27500.17</v>
      </c>
      <c r="M57" s="29">
        <v>6694.81</v>
      </c>
      <c r="N57" s="29">
        <v>0</v>
      </c>
      <c r="O57" s="29">
        <v>0</v>
      </c>
      <c r="P57" s="30">
        <f t="shared" si="0"/>
        <v>61695.149999999994</v>
      </c>
      <c r="Q57" s="29">
        <v>6050.04</v>
      </c>
      <c r="R57" s="29">
        <v>11722.62</v>
      </c>
      <c r="S57" s="31">
        <v>21241.719999999994</v>
      </c>
      <c r="T57" s="31">
        <v>39014.38</v>
      </c>
      <c r="U57" s="32">
        <f t="shared" si="1"/>
        <v>22680.769999999997</v>
      </c>
    </row>
    <row r="58" spans="1:21" ht="17.25" customHeight="1">
      <c r="A58" s="27" t="s">
        <v>323</v>
      </c>
      <c r="B58" s="38" t="s">
        <v>324</v>
      </c>
      <c r="C58" s="29">
        <v>27500.17</v>
      </c>
      <c r="D58" s="27"/>
      <c r="E58" s="29">
        <v>0</v>
      </c>
      <c r="F58" s="29">
        <v>0</v>
      </c>
      <c r="G58" s="29">
        <v>0</v>
      </c>
      <c r="H58" s="29">
        <v>0</v>
      </c>
      <c r="I58" s="30">
        <v>27500.17</v>
      </c>
      <c r="J58" s="29">
        <v>0</v>
      </c>
      <c r="K58" s="29">
        <v>0</v>
      </c>
      <c r="L58" s="29">
        <v>27500.17</v>
      </c>
      <c r="M58" s="29">
        <v>5777.73</v>
      </c>
      <c r="N58" s="29">
        <v>0</v>
      </c>
      <c r="O58" s="29">
        <v>0</v>
      </c>
      <c r="P58" s="30">
        <f t="shared" si="0"/>
        <v>60778.06999999999</v>
      </c>
      <c r="Q58" s="29">
        <v>6050.04</v>
      </c>
      <c r="R58" s="29">
        <v>11618.34</v>
      </c>
      <c r="S58" s="31">
        <v>16454.27</v>
      </c>
      <c r="T58" s="31">
        <v>34122.65</v>
      </c>
      <c r="U58" s="32">
        <f t="shared" si="1"/>
        <v>26655.41999999999</v>
      </c>
    </row>
    <row r="59" spans="1:21" ht="17.25" customHeight="1">
      <c r="A59" s="27" t="s">
        <v>325</v>
      </c>
      <c r="B59" s="38" t="s">
        <v>326</v>
      </c>
      <c r="C59" s="29">
        <v>27500.17</v>
      </c>
      <c r="D59" s="27"/>
      <c r="E59" s="29">
        <v>0</v>
      </c>
      <c r="F59" s="29">
        <v>0</v>
      </c>
      <c r="G59" s="29">
        <v>0</v>
      </c>
      <c r="H59" s="29">
        <v>0</v>
      </c>
      <c r="I59" s="30">
        <v>27500.17</v>
      </c>
      <c r="J59" s="29">
        <v>0</v>
      </c>
      <c r="K59" s="29">
        <v>0</v>
      </c>
      <c r="L59" s="29">
        <v>27500.17</v>
      </c>
      <c r="M59" s="29">
        <v>6453.48</v>
      </c>
      <c r="N59" s="29">
        <v>0</v>
      </c>
      <c r="O59" s="29">
        <v>0</v>
      </c>
      <c r="P59" s="30">
        <f t="shared" si="0"/>
        <v>61453.81999999999</v>
      </c>
      <c r="Q59" s="29">
        <v>6050.04</v>
      </c>
      <c r="R59" s="29">
        <v>11722.62</v>
      </c>
      <c r="S59" s="31">
        <v>15244.219999999994</v>
      </c>
      <c r="T59" s="31">
        <v>33016.88</v>
      </c>
      <c r="U59" s="32">
        <f t="shared" si="1"/>
        <v>28436.939999999995</v>
      </c>
    </row>
    <row r="60" spans="1:21" ht="17.25" customHeight="1">
      <c r="A60" s="27" t="s">
        <v>327</v>
      </c>
      <c r="B60" s="38" t="s">
        <v>328</v>
      </c>
      <c r="C60" s="29">
        <v>27500.17</v>
      </c>
      <c r="D60" s="27"/>
      <c r="E60" s="29">
        <v>0</v>
      </c>
      <c r="F60" s="29">
        <v>0</v>
      </c>
      <c r="G60" s="29">
        <v>0</v>
      </c>
      <c r="H60" s="29">
        <v>0</v>
      </c>
      <c r="I60" s="30">
        <v>27500.17</v>
      </c>
      <c r="J60" s="29">
        <v>0</v>
      </c>
      <c r="K60" s="29">
        <v>0</v>
      </c>
      <c r="L60" s="29">
        <v>27500.17</v>
      </c>
      <c r="M60" s="29">
        <v>6622.42</v>
      </c>
      <c r="N60" s="29">
        <v>0</v>
      </c>
      <c r="O60" s="29">
        <v>0</v>
      </c>
      <c r="P60" s="30">
        <f t="shared" si="0"/>
        <v>61622.759999999995</v>
      </c>
      <c r="Q60" s="29">
        <v>6050.04</v>
      </c>
      <c r="R60" s="29">
        <v>9661.35</v>
      </c>
      <c r="S60" s="31">
        <v>21681.11</v>
      </c>
      <c r="T60" s="31">
        <v>37392.5</v>
      </c>
      <c r="U60" s="32">
        <f t="shared" si="1"/>
        <v>24230.259999999995</v>
      </c>
    </row>
    <row r="61" spans="1:21" ht="17.25" customHeight="1">
      <c r="A61" s="27" t="s">
        <v>329</v>
      </c>
      <c r="B61" s="38" t="s">
        <v>330</v>
      </c>
      <c r="C61" s="29">
        <v>27500.17</v>
      </c>
      <c r="D61" s="27"/>
      <c r="E61" s="29">
        <v>0</v>
      </c>
      <c r="F61" s="29">
        <v>0</v>
      </c>
      <c r="G61" s="29">
        <v>9166.71</v>
      </c>
      <c r="H61" s="29">
        <v>5807.76</v>
      </c>
      <c r="I61" s="30">
        <v>30859.119999999995</v>
      </c>
      <c r="J61" s="29">
        <v>0</v>
      </c>
      <c r="K61" s="29">
        <v>0</v>
      </c>
      <c r="L61" s="29">
        <v>36666.88</v>
      </c>
      <c r="M61" s="29">
        <v>6429.34</v>
      </c>
      <c r="N61" s="29">
        <v>0</v>
      </c>
      <c r="O61" s="29">
        <v>0</v>
      </c>
      <c r="P61" s="30">
        <f t="shared" si="0"/>
        <v>73955.34</v>
      </c>
      <c r="Q61" s="29">
        <v>6738.95</v>
      </c>
      <c r="R61" s="29">
        <v>14977.72</v>
      </c>
      <c r="S61" s="31">
        <v>19451.889999999996</v>
      </c>
      <c r="T61" s="31">
        <v>41168.56</v>
      </c>
      <c r="U61" s="32">
        <f t="shared" si="1"/>
        <v>32786.78</v>
      </c>
    </row>
    <row r="62" spans="1:21" ht="17.25" customHeight="1">
      <c r="A62" s="27" t="s">
        <v>331</v>
      </c>
      <c r="B62" s="38" t="s">
        <v>332</v>
      </c>
      <c r="C62" s="29">
        <v>27500.17</v>
      </c>
      <c r="D62" s="27"/>
      <c r="E62" s="29">
        <v>0</v>
      </c>
      <c r="F62" s="29">
        <v>0</v>
      </c>
      <c r="G62" s="29">
        <v>0</v>
      </c>
      <c r="H62" s="29">
        <v>0</v>
      </c>
      <c r="I62" s="30">
        <v>27500.17</v>
      </c>
      <c r="J62" s="29">
        <v>0</v>
      </c>
      <c r="K62" s="29">
        <v>0</v>
      </c>
      <c r="L62" s="29">
        <v>27500.17</v>
      </c>
      <c r="M62" s="29">
        <v>6429.34</v>
      </c>
      <c r="N62" s="29">
        <v>0</v>
      </c>
      <c r="O62" s="29">
        <v>0</v>
      </c>
      <c r="P62" s="30">
        <f t="shared" si="0"/>
        <v>61429.67999999999</v>
      </c>
      <c r="Q62" s="29">
        <v>6050.04</v>
      </c>
      <c r="R62" s="29">
        <v>11618.34</v>
      </c>
      <c r="S62" s="31">
        <v>14677.55</v>
      </c>
      <c r="T62" s="31">
        <v>32345.93</v>
      </c>
      <c r="U62" s="32">
        <f t="shared" si="1"/>
        <v>29083.749999999993</v>
      </c>
    </row>
    <row r="63" spans="1:21" ht="17.25" customHeight="1">
      <c r="A63" s="27" t="s">
        <v>333</v>
      </c>
      <c r="B63" s="38" t="s">
        <v>334</v>
      </c>
      <c r="C63" s="29">
        <v>27500.17</v>
      </c>
      <c r="D63" s="27"/>
      <c r="E63" s="29">
        <v>0</v>
      </c>
      <c r="F63" s="29">
        <v>0</v>
      </c>
      <c r="G63" s="29">
        <v>4502.95</v>
      </c>
      <c r="H63" s="29">
        <v>0</v>
      </c>
      <c r="I63" s="30">
        <v>32003.12</v>
      </c>
      <c r="J63" s="29">
        <v>0</v>
      </c>
      <c r="K63" s="29">
        <v>0</v>
      </c>
      <c r="L63" s="29">
        <v>31086.45</v>
      </c>
      <c r="M63" s="29">
        <v>6453.48</v>
      </c>
      <c r="N63" s="29">
        <v>0</v>
      </c>
      <c r="O63" s="29">
        <v>0</v>
      </c>
      <c r="P63" s="30">
        <f t="shared" si="0"/>
        <v>69543.05</v>
      </c>
      <c r="Q63" s="29">
        <v>6444.53</v>
      </c>
      <c r="R63" s="29">
        <v>11215.85</v>
      </c>
      <c r="S63" s="31">
        <v>24430.840000000004</v>
      </c>
      <c r="T63" s="31">
        <v>42091.22</v>
      </c>
      <c r="U63" s="32">
        <f t="shared" si="1"/>
        <v>27451.83</v>
      </c>
    </row>
    <row r="64" spans="1:21" ht="17.25" customHeight="1">
      <c r="A64" s="27" t="s">
        <v>335</v>
      </c>
      <c r="B64" s="38" t="s">
        <v>336</v>
      </c>
      <c r="C64" s="29">
        <v>27500.17</v>
      </c>
      <c r="D64" s="27"/>
      <c r="E64" s="29">
        <v>0</v>
      </c>
      <c r="F64" s="29">
        <v>0</v>
      </c>
      <c r="G64" s="29">
        <v>9166.71</v>
      </c>
      <c r="H64" s="29">
        <v>5807.76</v>
      </c>
      <c r="I64" s="30">
        <v>30859.119999999995</v>
      </c>
      <c r="J64" s="29">
        <v>0</v>
      </c>
      <c r="K64" s="29">
        <v>0</v>
      </c>
      <c r="L64" s="29">
        <v>36666.88</v>
      </c>
      <c r="M64" s="29">
        <v>6453.48</v>
      </c>
      <c r="N64" s="29">
        <v>0</v>
      </c>
      <c r="O64" s="29">
        <v>0</v>
      </c>
      <c r="P64" s="30">
        <f t="shared" si="0"/>
        <v>73979.48</v>
      </c>
      <c r="Q64" s="29">
        <v>6738.95</v>
      </c>
      <c r="R64" s="29">
        <v>13868.73</v>
      </c>
      <c r="S64" s="31">
        <v>19436.739999999998</v>
      </c>
      <c r="T64" s="31">
        <v>40044.42</v>
      </c>
      <c r="U64" s="32">
        <f t="shared" si="1"/>
        <v>33935.06</v>
      </c>
    </row>
    <row r="65" spans="1:21" ht="17.25" customHeight="1">
      <c r="A65" s="27" t="s">
        <v>337</v>
      </c>
      <c r="B65" s="38" t="s">
        <v>338</v>
      </c>
      <c r="C65" s="29">
        <v>27500.17</v>
      </c>
      <c r="D65" s="27"/>
      <c r="E65" s="29">
        <v>0</v>
      </c>
      <c r="F65" s="29">
        <v>0</v>
      </c>
      <c r="G65" s="29">
        <v>0</v>
      </c>
      <c r="H65" s="29">
        <v>0</v>
      </c>
      <c r="I65" s="30">
        <v>27500.17</v>
      </c>
      <c r="J65" s="29">
        <v>0</v>
      </c>
      <c r="K65" s="29">
        <v>0</v>
      </c>
      <c r="L65" s="29">
        <v>27500.17</v>
      </c>
      <c r="M65" s="29">
        <v>6429.34</v>
      </c>
      <c r="N65" s="29">
        <v>0</v>
      </c>
      <c r="O65" s="29">
        <v>0</v>
      </c>
      <c r="P65" s="30">
        <f t="shared" si="0"/>
        <v>61429.67999999999</v>
      </c>
      <c r="Q65" s="29">
        <v>6050.04</v>
      </c>
      <c r="R65" s="29">
        <v>11722.62</v>
      </c>
      <c r="S65" s="31">
        <v>16242.189999999995</v>
      </c>
      <c r="T65" s="31">
        <v>34014.85</v>
      </c>
      <c r="U65" s="32">
        <f t="shared" si="1"/>
        <v>27414.829999999994</v>
      </c>
    </row>
    <row r="66" spans="1:21" ht="17.25" customHeight="1">
      <c r="A66" s="27" t="s">
        <v>339</v>
      </c>
      <c r="B66" s="38" t="s">
        <v>340</v>
      </c>
      <c r="C66" s="29">
        <v>27500.17</v>
      </c>
      <c r="D66" s="27"/>
      <c r="E66" s="29">
        <v>0</v>
      </c>
      <c r="F66" s="29">
        <v>0</v>
      </c>
      <c r="G66" s="29">
        <v>0</v>
      </c>
      <c r="H66" s="29">
        <v>0</v>
      </c>
      <c r="I66" s="30">
        <v>27500.17</v>
      </c>
      <c r="J66" s="29">
        <v>0</v>
      </c>
      <c r="K66" s="29">
        <v>0</v>
      </c>
      <c r="L66" s="29">
        <v>27500.17</v>
      </c>
      <c r="M66" s="29">
        <v>6453.48</v>
      </c>
      <c r="N66" s="29">
        <v>0</v>
      </c>
      <c r="O66" s="29">
        <v>0</v>
      </c>
      <c r="P66" s="30">
        <f t="shared" si="0"/>
        <v>61453.81999999999</v>
      </c>
      <c r="Q66" s="29">
        <v>6050.04</v>
      </c>
      <c r="R66" s="29">
        <v>10198.4</v>
      </c>
      <c r="S66" s="31">
        <v>27340.72</v>
      </c>
      <c r="T66" s="31">
        <v>43589.16</v>
      </c>
      <c r="U66" s="32">
        <f t="shared" si="1"/>
        <v>17864.65999999999</v>
      </c>
    </row>
    <row r="67" spans="1:21" ht="17.25" customHeight="1">
      <c r="A67" s="27" t="s">
        <v>341</v>
      </c>
      <c r="B67" s="38" t="s">
        <v>342</v>
      </c>
      <c r="C67" s="29">
        <v>27500.17</v>
      </c>
      <c r="D67" s="27"/>
      <c r="E67" s="29">
        <v>0</v>
      </c>
      <c r="F67" s="29">
        <v>0</v>
      </c>
      <c r="G67" s="29">
        <v>9166.71</v>
      </c>
      <c r="H67" s="29">
        <v>5807.76</v>
      </c>
      <c r="I67" s="30">
        <v>30859.119999999995</v>
      </c>
      <c r="J67" s="29">
        <v>0</v>
      </c>
      <c r="K67" s="29">
        <v>0</v>
      </c>
      <c r="L67" s="29">
        <v>36666.88</v>
      </c>
      <c r="M67" s="29">
        <v>6453.48</v>
      </c>
      <c r="N67" s="29">
        <v>0</v>
      </c>
      <c r="O67" s="29">
        <v>0</v>
      </c>
      <c r="P67" s="30">
        <f t="shared" si="0"/>
        <v>73979.48</v>
      </c>
      <c r="Q67" s="29">
        <v>6738.95</v>
      </c>
      <c r="R67" s="29">
        <v>13471.62</v>
      </c>
      <c r="S67" s="31">
        <v>23904.239999999994</v>
      </c>
      <c r="T67" s="31">
        <v>44114.81</v>
      </c>
      <c r="U67" s="32">
        <f t="shared" si="1"/>
        <v>29864.67</v>
      </c>
    </row>
    <row r="68" spans="1:21" ht="17.25" customHeight="1">
      <c r="A68" s="27" t="s">
        <v>343</v>
      </c>
      <c r="B68" s="38" t="s">
        <v>344</v>
      </c>
      <c r="C68" s="29">
        <v>27500.17</v>
      </c>
      <c r="D68" s="27"/>
      <c r="E68" s="29">
        <v>0</v>
      </c>
      <c r="F68" s="29">
        <v>0</v>
      </c>
      <c r="G68" s="29">
        <v>1447.38</v>
      </c>
      <c r="H68" s="29">
        <v>0</v>
      </c>
      <c r="I68" s="30">
        <v>28947.55</v>
      </c>
      <c r="J68" s="29">
        <v>0</v>
      </c>
      <c r="K68" s="29">
        <v>0</v>
      </c>
      <c r="L68" s="29">
        <v>28947.55</v>
      </c>
      <c r="M68" s="29">
        <v>19319.04</v>
      </c>
      <c r="N68" s="29">
        <v>0</v>
      </c>
      <c r="O68" s="29">
        <v>0</v>
      </c>
      <c r="P68" s="30">
        <f t="shared" si="0"/>
        <v>77214.14</v>
      </c>
      <c r="Q68" s="29">
        <v>6209.25</v>
      </c>
      <c r="R68" s="29">
        <v>11165.97</v>
      </c>
      <c r="S68" s="31">
        <v>19289.690000000002</v>
      </c>
      <c r="T68" s="31">
        <v>36664.91</v>
      </c>
      <c r="U68" s="32">
        <f t="shared" si="1"/>
        <v>40549.229999999996</v>
      </c>
    </row>
    <row r="69" spans="1:21" ht="17.25" customHeight="1">
      <c r="A69" s="27" t="s">
        <v>345</v>
      </c>
      <c r="B69" s="38" t="s">
        <v>346</v>
      </c>
      <c r="C69" s="29">
        <v>27500.17</v>
      </c>
      <c r="D69" s="27"/>
      <c r="E69" s="29">
        <v>0</v>
      </c>
      <c r="F69" s="29">
        <v>0</v>
      </c>
      <c r="G69" s="29">
        <v>9166.71</v>
      </c>
      <c r="H69" s="29">
        <v>5807.76</v>
      </c>
      <c r="I69" s="30">
        <v>30859.119999999995</v>
      </c>
      <c r="J69" s="29">
        <v>0</v>
      </c>
      <c r="K69" s="29">
        <v>0</v>
      </c>
      <c r="L69" s="29">
        <v>36666.88</v>
      </c>
      <c r="M69" s="29">
        <v>5777.73</v>
      </c>
      <c r="N69" s="29">
        <v>0</v>
      </c>
      <c r="O69" s="29">
        <v>0</v>
      </c>
      <c r="P69" s="30">
        <f t="shared" si="0"/>
        <v>73303.73</v>
      </c>
      <c r="Q69" s="29">
        <v>6738.95</v>
      </c>
      <c r="R69" s="29">
        <v>14977.72</v>
      </c>
      <c r="S69" s="31">
        <v>21241.859999999997</v>
      </c>
      <c r="T69" s="31">
        <v>42958.53</v>
      </c>
      <c r="U69" s="32">
        <f t="shared" si="1"/>
        <v>30345.199999999997</v>
      </c>
    </row>
    <row r="70" spans="1:21" ht="17.25" customHeight="1">
      <c r="A70" s="27" t="s">
        <v>347</v>
      </c>
      <c r="B70" s="38" t="s">
        <v>348</v>
      </c>
      <c r="C70" s="29">
        <v>27500.17</v>
      </c>
      <c r="D70" s="27"/>
      <c r="E70" s="29">
        <v>0</v>
      </c>
      <c r="F70" s="29">
        <v>0</v>
      </c>
      <c r="G70" s="29">
        <v>0</v>
      </c>
      <c r="H70" s="29">
        <v>0</v>
      </c>
      <c r="I70" s="30">
        <v>27500.17</v>
      </c>
      <c r="J70" s="29">
        <v>0</v>
      </c>
      <c r="K70" s="29">
        <v>0</v>
      </c>
      <c r="L70" s="29">
        <v>27500.17</v>
      </c>
      <c r="M70" s="29">
        <v>6327.73</v>
      </c>
      <c r="N70" s="29">
        <v>0</v>
      </c>
      <c r="O70" s="29">
        <v>0</v>
      </c>
      <c r="P70" s="30">
        <f t="shared" si="0"/>
        <v>61328.06999999999</v>
      </c>
      <c r="Q70" s="29">
        <v>6050.04</v>
      </c>
      <c r="R70" s="29">
        <v>11722.62</v>
      </c>
      <c r="S70" s="31">
        <v>13750.080000000002</v>
      </c>
      <c r="T70" s="31">
        <v>31522.74</v>
      </c>
      <c r="U70" s="32">
        <f t="shared" si="1"/>
        <v>29805.32999999999</v>
      </c>
    </row>
    <row r="71" spans="1:21" ht="17.25" customHeight="1">
      <c r="A71" s="27" t="s">
        <v>349</v>
      </c>
      <c r="B71" s="38" t="s">
        <v>350</v>
      </c>
      <c r="C71" s="29">
        <v>27500.17</v>
      </c>
      <c r="D71" s="27"/>
      <c r="E71" s="29">
        <v>0</v>
      </c>
      <c r="F71" s="29">
        <v>0</v>
      </c>
      <c r="G71" s="29">
        <v>9166.71</v>
      </c>
      <c r="H71" s="29">
        <v>5807.76</v>
      </c>
      <c r="I71" s="30">
        <v>30859.119999999995</v>
      </c>
      <c r="J71" s="29">
        <v>0</v>
      </c>
      <c r="K71" s="29">
        <v>0</v>
      </c>
      <c r="L71" s="29">
        <v>36666.88</v>
      </c>
      <c r="M71" s="29">
        <v>6429.34</v>
      </c>
      <c r="N71" s="29">
        <v>0</v>
      </c>
      <c r="O71" s="29">
        <v>0</v>
      </c>
      <c r="P71" s="30">
        <f t="shared" si="0"/>
        <v>73955.34</v>
      </c>
      <c r="Q71" s="29">
        <v>6738.95</v>
      </c>
      <c r="R71" s="29">
        <v>14977.72</v>
      </c>
      <c r="S71" s="31">
        <v>14390.13</v>
      </c>
      <c r="T71" s="31">
        <v>36106.8</v>
      </c>
      <c r="U71" s="32">
        <f t="shared" si="1"/>
        <v>37848.53999999999</v>
      </c>
    </row>
    <row r="72" spans="1:21" ht="17.25" customHeight="1">
      <c r="A72" s="27" t="s">
        <v>351</v>
      </c>
      <c r="B72" s="38" t="s">
        <v>352</v>
      </c>
      <c r="C72" s="29">
        <v>27500.17</v>
      </c>
      <c r="D72" s="27"/>
      <c r="E72" s="29">
        <v>0</v>
      </c>
      <c r="F72" s="29">
        <v>0</v>
      </c>
      <c r="G72" s="29">
        <v>9166.71</v>
      </c>
      <c r="H72" s="29">
        <v>5807.76</v>
      </c>
      <c r="I72" s="30">
        <v>30859.119999999995</v>
      </c>
      <c r="J72" s="29">
        <v>0</v>
      </c>
      <c r="K72" s="29">
        <v>0</v>
      </c>
      <c r="L72" s="29">
        <v>36666.88</v>
      </c>
      <c r="M72" s="29">
        <v>5777.73</v>
      </c>
      <c r="N72" s="29">
        <v>0</v>
      </c>
      <c r="O72" s="29">
        <v>0</v>
      </c>
      <c r="P72" s="30">
        <f t="shared" si="0"/>
        <v>73303.73</v>
      </c>
      <c r="Q72" s="29">
        <v>6738.95</v>
      </c>
      <c r="R72" s="29">
        <v>14977.72</v>
      </c>
      <c r="S72" s="31">
        <v>14390.13</v>
      </c>
      <c r="T72" s="31">
        <v>36106.8</v>
      </c>
      <c r="U72" s="32">
        <f t="shared" si="1"/>
        <v>37196.92999999999</v>
      </c>
    </row>
    <row r="73" spans="1:21" ht="17.25" customHeight="1">
      <c r="A73" s="27" t="s">
        <v>353</v>
      </c>
      <c r="B73" s="38" t="s">
        <v>354</v>
      </c>
      <c r="C73" s="29">
        <v>27500.17</v>
      </c>
      <c r="D73" s="27"/>
      <c r="E73" s="29">
        <v>0</v>
      </c>
      <c r="F73" s="29">
        <v>0</v>
      </c>
      <c r="G73" s="29">
        <v>9166.71</v>
      </c>
      <c r="H73" s="29">
        <v>5807.76</v>
      </c>
      <c r="I73" s="30">
        <v>30859.119999999995</v>
      </c>
      <c r="J73" s="29">
        <v>0</v>
      </c>
      <c r="K73" s="29">
        <v>0</v>
      </c>
      <c r="L73" s="29">
        <v>36666.88</v>
      </c>
      <c r="M73" s="29">
        <v>6622.42</v>
      </c>
      <c r="N73" s="29">
        <v>0</v>
      </c>
      <c r="O73" s="29">
        <v>0</v>
      </c>
      <c r="P73" s="30">
        <f t="shared" si="0"/>
        <v>74148.41999999998</v>
      </c>
      <c r="Q73" s="29">
        <v>9945.95</v>
      </c>
      <c r="R73" s="29">
        <v>22113.28</v>
      </c>
      <c r="S73" s="31">
        <v>20324.59</v>
      </c>
      <c r="T73" s="31">
        <v>52383.82</v>
      </c>
      <c r="U73" s="32">
        <f t="shared" si="1"/>
        <v>21764.599999999984</v>
      </c>
    </row>
    <row r="74" spans="1:21" ht="17.25" customHeight="1">
      <c r="A74" s="27" t="s">
        <v>355</v>
      </c>
      <c r="B74" s="38" t="s">
        <v>356</v>
      </c>
      <c r="C74" s="29">
        <v>27500.17</v>
      </c>
      <c r="D74" s="27"/>
      <c r="E74" s="29">
        <v>0</v>
      </c>
      <c r="F74" s="29">
        <v>0</v>
      </c>
      <c r="G74" s="29">
        <v>9166.71</v>
      </c>
      <c r="H74" s="29">
        <v>5807.76</v>
      </c>
      <c r="I74" s="30">
        <v>30859.119999999995</v>
      </c>
      <c r="J74" s="29">
        <v>0</v>
      </c>
      <c r="K74" s="29">
        <v>0</v>
      </c>
      <c r="L74" s="29">
        <v>36666.88</v>
      </c>
      <c r="M74" s="29">
        <v>6694.81</v>
      </c>
      <c r="N74" s="29">
        <v>0</v>
      </c>
      <c r="O74" s="29">
        <v>0</v>
      </c>
      <c r="P74" s="30">
        <f t="shared" si="0"/>
        <v>74220.81</v>
      </c>
      <c r="Q74" s="29">
        <v>6738.95</v>
      </c>
      <c r="R74" s="29">
        <v>14769.17</v>
      </c>
      <c r="S74" s="31">
        <v>16869.969999999998</v>
      </c>
      <c r="T74" s="31">
        <v>38378.09</v>
      </c>
      <c r="U74" s="32">
        <f t="shared" si="1"/>
        <v>35842.72</v>
      </c>
    </row>
    <row r="75" spans="1:21" ht="17.25" customHeight="1">
      <c r="A75" s="27" t="s">
        <v>357</v>
      </c>
      <c r="B75" s="38" t="s">
        <v>358</v>
      </c>
      <c r="C75" s="29">
        <v>27500.17</v>
      </c>
      <c r="D75" s="27"/>
      <c r="E75" s="29">
        <v>0</v>
      </c>
      <c r="F75" s="29">
        <v>0</v>
      </c>
      <c r="G75" s="29">
        <v>5114.07</v>
      </c>
      <c r="H75" s="29">
        <v>0</v>
      </c>
      <c r="I75" s="30">
        <v>32614.24</v>
      </c>
      <c r="J75" s="29">
        <v>0</v>
      </c>
      <c r="K75" s="29">
        <v>0</v>
      </c>
      <c r="L75" s="29">
        <v>32614.24</v>
      </c>
      <c r="M75" s="29">
        <v>39067.72</v>
      </c>
      <c r="N75" s="29">
        <v>0</v>
      </c>
      <c r="O75" s="29">
        <v>0</v>
      </c>
      <c r="P75" s="30">
        <f t="shared" si="0"/>
        <v>104296.20000000001</v>
      </c>
      <c r="Q75" s="29">
        <v>6612.59</v>
      </c>
      <c r="R75" s="29">
        <v>14276.38</v>
      </c>
      <c r="S75" s="31">
        <v>18445.05</v>
      </c>
      <c r="T75" s="31">
        <v>39334.02</v>
      </c>
      <c r="U75" s="32">
        <f t="shared" si="1"/>
        <v>64962.180000000015</v>
      </c>
    </row>
    <row r="76" spans="1:21" ht="17.25" customHeight="1">
      <c r="A76" s="27" t="s">
        <v>359</v>
      </c>
      <c r="B76" s="38" t="s">
        <v>360</v>
      </c>
      <c r="C76" s="29">
        <v>27500.17</v>
      </c>
      <c r="D76" s="27"/>
      <c r="E76" s="29">
        <v>0</v>
      </c>
      <c r="F76" s="29">
        <v>0</v>
      </c>
      <c r="G76" s="29">
        <v>0</v>
      </c>
      <c r="H76" s="29">
        <v>0</v>
      </c>
      <c r="I76" s="30">
        <v>27500.17</v>
      </c>
      <c r="J76" s="29">
        <v>0</v>
      </c>
      <c r="K76" s="29">
        <v>0</v>
      </c>
      <c r="L76" s="29">
        <v>27500.17</v>
      </c>
      <c r="M76" s="29">
        <v>5777.73</v>
      </c>
      <c r="N76" s="29">
        <v>0</v>
      </c>
      <c r="O76" s="29">
        <v>0</v>
      </c>
      <c r="P76" s="30">
        <f t="shared" si="0"/>
        <v>60778.06999999999</v>
      </c>
      <c r="Q76" s="29">
        <v>6050.04</v>
      </c>
      <c r="R76" s="29">
        <v>11722.62</v>
      </c>
      <c r="S76" s="31">
        <v>14162.589999999997</v>
      </c>
      <c r="T76" s="31">
        <v>31935.25</v>
      </c>
      <c r="U76" s="32">
        <f t="shared" si="1"/>
        <v>28842.819999999992</v>
      </c>
    </row>
    <row r="77" spans="1:21" ht="17.25" customHeight="1">
      <c r="A77" s="27" t="s">
        <v>361</v>
      </c>
      <c r="B77" s="38" t="s">
        <v>362</v>
      </c>
      <c r="C77" s="29">
        <v>27500.17</v>
      </c>
      <c r="D77" s="27"/>
      <c r="E77" s="29">
        <v>0</v>
      </c>
      <c r="F77" s="29">
        <v>0</v>
      </c>
      <c r="G77" s="29">
        <v>0</v>
      </c>
      <c r="H77" s="29">
        <v>0</v>
      </c>
      <c r="I77" s="30">
        <v>27500.17</v>
      </c>
      <c r="J77" s="29">
        <v>0</v>
      </c>
      <c r="K77" s="29">
        <v>0</v>
      </c>
      <c r="L77" s="29">
        <v>27500.17</v>
      </c>
      <c r="M77" s="29">
        <v>6694.81</v>
      </c>
      <c r="N77" s="29">
        <v>0</v>
      </c>
      <c r="O77" s="29">
        <v>0</v>
      </c>
      <c r="P77" s="30">
        <f t="shared" si="0"/>
        <v>61695.149999999994</v>
      </c>
      <c r="Q77" s="29">
        <v>9457.41</v>
      </c>
      <c r="R77" s="29">
        <v>18782.64</v>
      </c>
      <c r="S77" s="31">
        <v>19409.24</v>
      </c>
      <c r="T77" s="31">
        <v>47649.29</v>
      </c>
      <c r="U77" s="32">
        <f t="shared" si="1"/>
        <v>14045.859999999993</v>
      </c>
    </row>
    <row r="78" spans="1:21" ht="17.25" customHeight="1">
      <c r="A78" s="27" t="s">
        <v>363</v>
      </c>
      <c r="B78" s="38" t="s">
        <v>364</v>
      </c>
      <c r="C78" s="29">
        <v>27500.17</v>
      </c>
      <c r="D78" s="27"/>
      <c r="E78" s="29">
        <v>0</v>
      </c>
      <c r="F78" s="29">
        <v>0</v>
      </c>
      <c r="G78" s="29">
        <v>9166.71</v>
      </c>
      <c r="H78" s="29">
        <v>5807.76</v>
      </c>
      <c r="I78" s="30">
        <v>30859.119999999995</v>
      </c>
      <c r="J78" s="29">
        <v>0</v>
      </c>
      <c r="K78" s="29">
        <v>0</v>
      </c>
      <c r="L78" s="29">
        <v>36666.88</v>
      </c>
      <c r="M78" s="29">
        <v>6429.34</v>
      </c>
      <c r="N78" s="29">
        <v>0</v>
      </c>
      <c r="O78" s="29">
        <v>0</v>
      </c>
      <c r="P78" s="30">
        <f t="shared" si="0"/>
        <v>73955.34</v>
      </c>
      <c r="Q78" s="29">
        <v>6738.95</v>
      </c>
      <c r="R78" s="29">
        <v>14977.72</v>
      </c>
      <c r="S78" s="31">
        <v>14877.13</v>
      </c>
      <c r="T78" s="31">
        <v>36593.8</v>
      </c>
      <c r="U78" s="32">
        <f t="shared" si="1"/>
        <v>37361.53999999999</v>
      </c>
    </row>
    <row r="79" spans="1:21" ht="17.25" customHeight="1">
      <c r="A79" s="27" t="s">
        <v>365</v>
      </c>
      <c r="B79" s="38" t="s">
        <v>366</v>
      </c>
      <c r="C79" s="29">
        <v>27500.17</v>
      </c>
      <c r="D79" s="27"/>
      <c r="E79" s="29">
        <v>0</v>
      </c>
      <c r="F79" s="29">
        <v>0</v>
      </c>
      <c r="G79" s="29">
        <v>0</v>
      </c>
      <c r="H79" s="29">
        <v>0</v>
      </c>
      <c r="I79" s="30">
        <v>27500.17</v>
      </c>
      <c r="J79" s="29">
        <v>0</v>
      </c>
      <c r="K79" s="29">
        <v>0</v>
      </c>
      <c r="L79" s="29">
        <v>27500.17</v>
      </c>
      <c r="M79" s="29">
        <v>6397.96</v>
      </c>
      <c r="N79" s="29">
        <v>0</v>
      </c>
      <c r="O79" s="29">
        <v>0</v>
      </c>
      <c r="P79" s="30">
        <f t="shared" si="0"/>
        <v>61398.299999999996</v>
      </c>
      <c r="Q79" s="29">
        <v>6050.04</v>
      </c>
      <c r="R79" s="29">
        <v>11722.62</v>
      </c>
      <c r="S79" s="31">
        <v>14162.589999999997</v>
      </c>
      <c r="T79" s="31">
        <v>31935.25</v>
      </c>
      <c r="U79" s="32">
        <f t="shared" si="1"/>
        <v>29463.049999999996</v>
      </c>
    </row>
  </sheetData>
  <sheetProtection selectLockedCells="1" selectUnlockedCells="1"/>
  <mergeCells count="31">
    <mergeCell ref="A1:U10"/>
    <mergeCell ref="A11:U11"/>
    <mergeCell ref="A12:U12"/>
    <mergeCell ref="A13:U13"/>
    <mergeCell ref="A16:A23"/>
    <mergeCell ref="B16:B23"/>
    <mergeCell ref="C16:H16"/>
    <mergeCell ref="I16:I23"/>
    <mergeCell ref="J16:O20"/>
    <mergeCell ref="P16:P23"/>
    <mergeCell ref="Q16:R19"/>
    <mergeCell ref="S16:S23"/>
    <mergeCell ref="T16:T23"/>
    <mergeCell ref="U16:U23"/>
    <mergeCell ref="C17:H17"/>
    <mergeCell ref="C18:H18"/>
    <mergeCell ref="C21:C23"/>
    <mergeCell ref="D21:E21"/>
    <mergeCell ref="F21:F23"/>
    <mergeCell ref="G21:G23"/>
    <mergeCell ref="H21:H23"/>
    <mergeCell ref="J21:J23"/>
    <mergeCell ref="K21:K23"/>
    <mergeCell ref="L21:L23"/>
    <mergeCell ref="M21:M23"/>
    <mergeCell ref="N21:N23"/>
    <mergeCell ref="O21:O23"/>
    <mergeCell ref="Q21:Q23"/>
    <mergeCell ref="R21:R23"/>
    <mergeCell ref="D22:D23"/>
    <mergeCell ref="E22:E23"/>
  </mergeCells>
  <printOptions horizontalCentered="1"/>
  <pageMargins left="0.15763888888888888" right="0.15763888888888888" top="0.15763888888888888" bottom="0.19652777777777777" header="0.5118055555555555" footer="0.5118055555555555"/>
  <pageSetup fitToHeight="2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2017-01-11T16:06:42Z</dcterms:modified>
  <cp:category/>
  <cp:version/>
  <cp:contentType/>
  <cp:contentStatus/>
  <cp:revision>6</cp:revision>
</cp:coreProperties>
</file>