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Titles" localSheetId="0">'Procuradores de Justiça'!$1:$13</definedName>
    <definedName name="_xlnm.Print_Titles" localSheetId="1">'Promotores de Entrância Final'!$1:$13</definedName>
    <definedName name="_xlnm.Print_Titles" localSheetId="2">'Promotores de Entrância Inicial'!$1:$13</definedName>
    <definedName name="Excel_BuiltIn_Print_Area">'Procuradores de Justiça'!#REF!</definedName>
    <definedName name="Excel_BuiltIn_Print_Area_1">'Promotores de Entrância Inicial'!$A$1:$S$13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Titles_10">'Procuradores de Justiça'!#REF!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" localSheetId="0">'Procuradores de Justiça'!$IV$1:$A$13</definedName>
    <definedName name="Excel_BuiltIn_Print_Titles" localSheetId="1">'Promotores de Entrância Final'!$A$1:$A$13</definedName>
    <definedName name="Excel_BuiltIn_Print_Titles" localSheetId="2">'Promotores de Entrância Inicial'!$A$1:$A$13</definedName>
  </definedNames>
  <calcPr fullCalcOnLoad="1"/>
</workbook>
</file>

<file path=xl/sharedStrings.xml><?xml version="1.0" encoding="utf-8"?>
<sst xmlns="http://schemas.openxmlformats.org/spreadsheetml/2006/main" count="437" uniqueCount="369">
  <si>
    <t>Diretoria Geral</t>
  </si>
  <si>
    <t>Detalhamento da Folha de Pagamento  - Mês de ABRIL / 2016</t>
  </si>
  <si>
    <t>R$1,00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</si>
  <si>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</si>
  <si>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</si>
  <si>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</si>
  <si>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</si>
  <si>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</si>
  <si>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</si>
  <si>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</si>
  <si>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</si>
  <si>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</si>
  <si>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</si>
  <si>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</si>
  <si>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</si>
  <si>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</si>
  <si>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</si>
  <si>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</si>
  <si>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</si>
  <si>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Exercícios Anteriores (Restos a Pagar)</t>
  </si>
  <si>
    <t>Indenizações</t>
  </si>
  <si>
    <t>Abono de Permanência</t>
  </si>
  <si>
    <t>Contribuição Previdenciária</t>
  </si>
  <si>
    <t>IRRF</t>
  </si>
  <si>
    <t>Cargo</t>
  </si>
  <si>
    <t>Valor</t>
  </si>
  <si>
    <t>ALBERTO NUNES LOPES</t>
  </si>
  <si>
    <t>1.ª PJ</t>
  </si>
  <si>
    <t>ANTONINA MARIA DE CASTRO DO C VALLE</t>
  </si>
  <si>
    <t>16.ª PJ</t>
  </si>
  <si>
    <t xml:space="preserve"> Membro CSMP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</si>
  <si>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</si>
  <si>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</si>
  <si>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</si>
  <si>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</si>
  <si>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</si>
  <si>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</si>
  <si>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</si>
  <si>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</si>
  <si>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</si>
  <si>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HAMILTON SARAIVA DOS SANTOS</t>
  </si>
  <si>
    <t>4.ª PJ</t>
  </si>
  <si>
    <t>JOSE ROQUE NUNES MARQUES</t>
  </si>
  <si>
    <t>20.ª PJ</t>
  </si>
  <si>
    <t xml:space="preserve"> Corregedor-Geral</t>
  </si>
  <si>
    <t>JUSSARA MARIA PORDEUS E SILVA</t>
  </si>
  <si>
    <t>7.ª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</si>
  <si>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</si>
  <si>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</si>
  <si>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</si>
  <si>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</si>
  <si>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</si>
  <si>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</si>
  <si>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</si>
  <si>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</si>
  <si>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</si>
  <si>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</si>
  <si>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</si>
  <si>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</si>
  <si>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</si>
  <si>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</si>
  <si>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</si>
  <si>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</si>
  <si>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</si>
  <si>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 xml:space="preserve"> Membro CSMP Coordenador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</si>
  <si>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</si>
  <si>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</si>
  <si>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</si>
  <si>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</si>
  <si>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</si>
  <si>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</si>
  <si>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</si>
  <si>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</si>
  <si>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</si>
  <si>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PROMOTORES DE ENTRÂNCIA FINAL</t>
  </si>
  <si>
    <t>ADELTON ALBUQUERQUE MATOS</t>
  </si>
  <si>
    <t>31ª PJ</t>
  </si>
  <si>
    <t>ADRIANO ALECRIM MARINHO</t>
  </si>
  <si>
    <t>84ª PJ</t>
  </si>
  <si>
    <t>AGUINELO BALBI JUNIOR</t>
  </si>
  <si>
    <t>62ª PJ</t>
  </si>
  <si>
    <t>ALBERTO RODRIGUES DO N JUNIOR</t>
  </si>
  <si>
    <t>21ª PJ</t>
  </si>
  <si>
    <t>ANA CLAUDIA ABBOUD DAOU</t>
  </si>
  <si>
    <t>49ª PJ</t>
  </si>
  <si>
    <t>ANABEL VITORIA PEREIRA M SOUZA</t>
  </si>
  <si>
    <t>33ª PJ</t>
  </si>
  <si>
    <t>ANDRE ALECRIM MARINHO</t>
  </si>
  <si>
    <t>86ª PJ</t>
  </si>
  <si>
    <t>ANTONIO JOSE MANCILHA</t>
  </si>
  <si>
    <t>57ª PJ</t>
  </si>
  <si>
    <t>CARLOS FABIO BRAGA MONTEIRO</t>
  </si>
  <si>
    <t>14ª PJ</t>
  </si>
  <si>
    <t xml:space="preserve"> Procurador-Geral</t>
  </si>
  <si>
    <t>CARLOS JOSE ALVES DE ARAUJO</t>
  </si>
  <si>
    <t>83ª PJ</t>
  </si>
  <si>
    <t>CARLOS SERGIO EDWARDS DE FREITAS</t>
  </si>
  <si>
    <t>16ª PJ</t>
  </si>
  <si>
    <t xml:space="preserve"> Assessor GAJ</t>
  </si>
  <si>
    <t>CLAUDIA MARIA RAPOSO DA CAMARA</t>
  </si>
  <si>
    <t>54ª PJ</t>
  </si>
  <si>
    <t>CLEUCY MARIA DE SOUZA</t>
  </si>
  <si>
    <t>72ª PJ</t>
  </si>
  <si>
    <t>CLEY BARBOSA MARTINS</t>
  </si>
  <si>
    <t>60ª PJ</t>
  </si>
  <si>
    <t>DARLAN BENEVIDES DE QUEIROZ</t>
  </si>
  <si>
    <t>9ª PJ</t>
  </si>
  <si>
    <t>DAVI SANTANA DA CAMARA</t>
  </si>
  <si>
    <t>73ª PJ</t>
  </si>
  <si>
    <t>DAVID EVANDRO COSTA CARRAMANHO</t>
  </si>
  <si>
    <t>48ª PJ</t>
  </si>
  <si>
    <t>DELISA OLIVIA VIEIRALVES FERREIRA</t>
  </si>
  <si>
    <t>59ª PJ</t>
  </si>
  <si>
    <t>EDGARD MAIA DE ALBUQUERQUE ROCHA</t>
  </si>
  <si>
    <t>70ª PJ</t>
  </si>
  <si>
    <t>EDILSON QUEIROZ MARTINS</t>
  </si>
  <si>
    <t>77ª PJ</t>
  </si>
  <si>
    <t>EDINALDO AQUINO MEDEIROS</t>
  </si>
  <si>
    <t>17ª PJ</t>
  </si>
  <si>
    <t>EDNA LIMA DE SOUZA</t>
  </si>
  <si>
    <t>44ª PJ</t>
  </si>
  <si>
    <t xml:space="preserve"> Corregedor Auxiliar</t>
  </si>
  <si>
    <t>ELVYS DE PAULA FREITAS</t>
  </si>
  <si>
    <t>43ª PJ</t>
  </si>
  <si>
    <t>EVANDRO DA SILVA ISOLINO</t>
  </si>
  <si>
    <t>45ª PJ</t>
  </si>
  <si>
    <t>FRANCILENE BARROSO DA SILVA</t>
  </si>
  <si>
    <t>66ª PJ</t>
  </si>
  <si>
    <t>FRANCISCO DE ASSIS AIRES ARGUELLES</t>
  </si>
  <si>
    <t>18ª PJ</t>
  </si>
  <si>
    <t>FRANCISCO LAZARO DE MORAIS CAMPOS</t>
  </si>
  <si>
    <t>88ª PJ</t>
  </si>
  <si>
    <t>GEBER MAFRA ROCHA</t>
  </si>
  <si>
    <t>89ª PJ</t>
  </si>
  <si>
    <t>GUIOMAR FELICIA DOS SANTOS CASTRO</t>
  </si>
  <si>
    <t>55ª PJ</t>
  </si>
  <si>
    <t>IZABEL CHRISTINA CHRISOSTOMO</t>
  </si>
  <si>
    <t>42ª PJ</t>
  </si>
  <si>
    <t>JEFFERSON NEVES DE CARVALHO</t>
  </si>
  <si>
    <t>4ª PJ</t>
  </si>
  <si>
    <t>JOAO DE HOLANDA FARIAS</t>
  </si>
  <si>
    <t>65ª PJ</t>
  </si>
  <si>
    <t>JOAO GASPAR RODRIGUES</t>
  </si>
  <si>
    <t>61ª PJ</t>
  </si>
  <si>
    <t>JORGE ALBERTO GOMES DAMASCENO</t>
  </si>
  <si>
    <t>12ª PJ</t>
  </si>
  <si>
    <t>JORGE ALBERTO VELOSO PEREIRA</t>
  </si>
  <si>
    <t>19ª PJ</t>
  </si>
  <si>
    <t>JORGE MICHEL AYRES MARTINS</t>
  </si>
  <si>
    <t>36ª PJ</t>
  </si>
  <si>
    <t>JORGE WILSON LOPES CAVALCANTE</t>
  </si>
  <si>
    <t>34ª PJ</t>
  </si>
  <si>
    <t>JOSE BERNARDO FERREIRA JUNIOR</t>
  </si>
  <si>
    <t>35ª PJ</t>
  </si>
  <si>
    <t>KARLA FREGAPANI LEITE</t>
  </si>
  <si>
    <t>41ª PJ</t>
  </si>
  <si>
    <t>KATIA MARIA ARAUJO DE OLIVEIRA</t>
  </si>
  <si>
    <t>47ª PJ</t>
  </si>
  <si>
    <t>LAURO TAVARES DA SILVA</t>
  </si>
  <si>
    <t>15ª PJ</t>
  </si>
  <si>
    <t>LEDA MARA NASCIMENTO ALBUQUERQUE</t>
  </si>
  <si>
    <t>7ª PJ</t>
  </si>
  <si>
    <t xml:space="preserve"> Secretário-Geral</t>
  </si>
  <si>
    <t>LILIAN MARIA PIRES STONE</t>
  </si>
  <si>
    <t>30ª PJ</t>
  </si>
  <si>
    <t>LINCOLN ALENCAR DE QUEIROZ</t>
  </si>
  <si>
    <t>52ª PJ</t>
  </si>
  <si>
    <t>LUCIANA TOLEDO MARTINHO</t>
  </si>
  <si>
    <t>37ª PJ</t>
  </si>
  <si>
    <t>LUCIOLA HONORIO DE VALOIS COELHO</t>
  </si>
  <si>
    <t>80ª PJ</t>
  </si>
  <si>
    <t>LUISSANDRA CHIXARO DE MENEZES</t>
  </si>
  <si>
    <t>29ª PJ</t>
  </si>
  <si>
    <t>MARA NOBIA ALBUQUERQUE DA CUNHA</t>
  </si>
  <si>
    <t>75ª PJ</t>
  </si>
  <si>
    <t>MARCELO PINTO RIBEIRO</t>
  </si>
  <si>
    <t>6ª PJ</t>
  </si>
  <si>
    <t>MARCO AURELIO LISCIOTTO</t>
  </si>
  <si>
    <t>67ª PJ</t>
  </si>
  <si>
    <t>MARIA CRISTINA VIEIRA DA ROCHA</t>
  </si>
  <si>
    <t>50ª PJ</t>
  </si>
  <si>
    <t>MARIA DA CONCEICAO SILVA SANTIAGO</t>
  </si>
  <si>
    <t>25ª PJ</t>
  </si>
  <si>
    <t>MARIA DAS GRACAS GASPAR DE MELO</t>
  </si>
  <si>
    <t>53ª PJ</t>
  </si>
  <si>
    <t>MARIA EUNICE LOPES DE L BITENCOURT</t>
  </si>
  <si>
    <t>11ª PJ</t>
  </si>
  <si>
    <t>MARIA PIEDADE QUEIROZ N BELASQUE</t>
  </si>
  <si>
    <t>26ª PJ</t>
  </si>
  <si>
    <t>MARIO YPIRANGA MONTEIRO NETO</t>
  </si>
  <si>
    <t>5ª PJ</t>
  </si>
  <si>
    <t>MARLENE FRANCO DA SILVA</t>
  </si>
  <si>
    <t>1ª PJ</t>
  </si>
  <si>
    <t>MARLINDA MARIA CUNHA DUTRA</t>
  </si>
  <si>
    <t>71ª PJ</t>
  </si>
  <si>
    <t>MIRTIL FERNANDES DO VALE</t>
  </si>
  <si>
    <t>56ª PJ</t>
  </si>
  <si>
    <t>NEYDE REGINA DEMOSTHENES TRINDADE</t>
  </si>
  <si>
    <t>13ª PJ</t>
  </si>
  <si>
    <t>NILDA SILVA DE SOUZA</t>
  </si>
  <si>
    <t>27ª PJ</t>
  </si>
  <si>
    <t>OTAVIO DE SOUZA GOMES</t>
  </si>
  <si>
    <t>51ª PJ</t>
  </si>
  <si>
    <t>PAULO STELIO SABBA GUIMARAES</t>
  </si>
  <si>
    <t>63ª PJ</t>
  </si>
  <si>
    <t>RAIMUNDO DO NASCIMENTO OLIVEIRA</t>
  </si>
  <si>
    <t>82ª PJ</t>
  </si>
  <si>
    <t>RENILCE HELEN QUEIROZ DE SOUSA</t>
  </si>
  <si>
    <t>85ª PJ</t>
  </si>
  <si>
    <t>ROGEANNE OLIVEIRA GOMES DA SILVA</t>
  </si>
  <si>
    <t>2ª PJ</t>
  </si>
  <si>
    <t>ROGERIO MARQUES SANTOS</t>
  </si>
  <si>
    <t>20ª PJ</t>
  </si>
  <si>
    <t>RONALDO ANDRADE</t>
  </si>
  <si>
    <t>78ª PJ</t>
  </si>
  <si>
    <t>RUY MALVEIRA GUIMARAES</t>
  </si>
  <si>
    <t>68ª PJ</t>
  </si>
  <si>
    <t>SANDRA MARIA CABRAL M B RAMALHO</t>
  </si>
  <si>
    <t>22ª PJ</t>
  </si>
  <si>
    <t>SARAH PIRANGY DE SOUZA</t>
  </si>
  <si>
    <t>3ª PJ</t>
  </si>
  <si>
    <t>SHEYLA ANDRADE DOS SANTOS</t>
  </si>
  <si>
    <t>81ª PJ</t>
  </si>
  <si>
    <t>SHEYLA DANTAS FROTA DE CARVALHO</t>
  </si>
  <si>
    <t>46ª PJ</t>
  </si>
  <si>
    <t>SILVANA NOBRE DE LIMA CABRAL</t>
  </si>
  <si>
    <t>58ª PJ</t>
  </si>
  <si>
    <t>SILVANA RAMOS CAVALCANTI</t>
  </si>
  <si>
    <t>64ª PJ</t>
  </si>
  <si>
    <t>SILVIA ABDALA TUMA</t>
  </si>
  <si>
    <t>32ª PJ</t>
  </si>
  <si>
    <t>SIMONE BRAGA LUNIERE DA COSTA</t>
  </si>
  <si>
    <t>39ª PJ</t>
  </si>
  <si>
    <t>SOLANGE DA SILVA GUEDES MOURA</t>
  </si>
  <si>
    <t>74ª PJ</t>
  </si>
  <si>
    <t>TEREZA CRISTINA COELHO DA SILVA</t>
  </si>
  <si>
    <t>76ª PJ</t>
  </si>
  <si>
    <t>VANIA MARIA DO PERPETUO S M MARINHO</t>
  </si>
  <si>
    <t>28ª PJ</t>
  </si>
  <si>
    <t>VICENTE AUGUSTO BORGES OLIVEIRA</t>
  </si>
  <si>
    <t>10ª PJ</t>
  </si>
  <si>
    <t xml:space="preserve"> GRAT.ASSESSOR CAO   </t>
  </si>
  <si>
    <t>WALBER LUIS SILVA DO NASCIMENTO</t>
  </si>
  <si>
    <t>38ª PJ</t>
  </si>
  <si>
    <t>WANDETE DE OLIVEIRA NETTO</t>
  </si>
  <si>
    <t>79ª PJ</t>
  </si>
  <si>
    <t xml:space="preserve"> Chefe CEAF</t>
  </si>
  <si>
    <t>PROMOTORES DE ENTRÂNCIA INICIAL</t>
  </si>
  <si>
    <t>ALESSANDRO SAMARTIN DE GOUVEIA</t>
  </si>
  <si>
    <t>Sta. Izabel do Rio Negro</t>
  </si>
  <si>
    <t>ALVARO GRANJA PEREIRA DE SOUZA</t>
  </si>
  <si>
    <t xml:space="preserve">Manacapuru </t>
  </si>
  <si>
    <t>ANDRE LAVAREDA FONSECA</t>
  </si>
  <si>
    <t>Barcelos</t>
  </si>
  <si>
    <t>ANDRE LUIZ MEDEIROS FIGUEIRA</t>
  </si>
  <si>
    <t>Rio Preto da Eva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</si>
  <si>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</si>
  <si>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</si>
  <si>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</si>
  <si>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</si>
  <si>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</si>
  <si>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</si>
  <si>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</si>
  <si>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Alvarães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</si>
  <si>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</si>
  <si>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</si>
  <si>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</si>
  <si>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</si>
  <si>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</si>
  <si>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</si>
  <si>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</si>
  <si>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</si>
  <si>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CHRISTIANNE CORREA BENTO DA SILVA</t>
  </si>
  <si>
    <t>Iranduba</t>
  </si>
  <si>
    <t>CLARISSA MORAES BRITO</t>
  </si>
  <si>
    <t>Presidente Figueiredo</t>
  </si>
  <si>
    <t>CLAUDIO SERGIO TANAJURA SAMPAIO</t>
  </si>
  <si>
    <t>Autazes</t>
  </si>
  <si>
    <t>CLOVIS ROBERTO SOARES MUNIZ BARRETO</t>
  </si>
  <si>
    <t>Carauari</t>
  </si>
  <si>
    <t>DANIEL LEITE BRITO</t>
  </si>
  <si>
    <t>Novo Airão</t>
  </si>
  <si>
    <t>DANIEL SILVA CHAVES A MENEZES</t>
  </si>
  <si>
    <t>Caapiranga</t>
  </si>
  <si>
    <t>ELIANA LEITE GUEDES</t>
  </si>
  <si>
    <t>1.ª Vara/Humaitá</t>
  </si>
  <si>
    <t>ELIS HELENA DE SOUZA NOBILE</t>
  </si>
  <si>
    <t>Itapiranga</t>
  </si>
  <si>
    <t>ELIZANDRA LEITE GUEDES DE LIRA</t>
  </si>
  <si>
    <t xml:space="preserve">Nhamundá </t>
  </si>
  <si>
    <t>FLAVIO MOTA MORAIS SILVEIRA</t>
  </si>
  <si>
    <t>Eirunepé</t>
  </si>
  <si>
    <t>GEORGE PESTANA VIEIRA</t>
  </si>
  <si>
    <t>Borba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</si>
  <si>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</si>
  <si>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</si>
  <si>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</si>
  <si>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</si>
  <si>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</si>
  <si>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</si>
  <si>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</si>
  <si>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t>Ipixuna</t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</si>
  <si>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</si>
  <si>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</si>
  <si>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</si>
  <si>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</si>
  <si>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</si>
  <si>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t>Sto. Antônio do Içá</t>
  </si>
  <si>
    <t>JOSE FELIPE DA CUNHA FISH</t>
  </si>
  <si>
    <t>Boa Vista do Ramos</t>
  </si>
  <si>
    <t>KEPLER ANTONY NETO</t>
  </si>
  <si>
    <t>Benjamin Constant</t>
  </si>
  <si>
    <t>KLEYSON NASCIMENTO BARROSO</t>
  </si>
  <si>
    <t>Envira</t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</si>
  <si>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</si>
  <si>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</si>
  <si>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</si>
  <si>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</si>
  <si>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</si>
  <si>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</si>
  <si>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</si>
  <si>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</si>
  <si>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</si>
  <si>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</si>
  <si>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</si>
  <si>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</si>
  <si>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</si>
  <si>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Novo Aripuanã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</si>
  <si>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</si>
  <si>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</si>
  <si>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</si>
  <si>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</si>
  <si>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</si>
  <si>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</si>
  <si>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</si>
  <si>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</si>
  <si>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DA SILVA ARAUJO</t>
  </si>
  <si>
    <t>Anamã</t>
  </si>
  <si>
    <t>PAULO ALEXANDER DOS SANTOS BERIBA</t>
  </si>
  <si>
    <t>São Gabriel da Cachoeira</t>
  </si>
  <si>
    <t>REINALDO ALBERTO NERY DE LIMA</t>
  </si>
  <si>
    <t>RENATA CINTRAO SIMOES DE OLIVEIRA</t>
  </si>
  <si>
    <t>1.ª Vara/Parintins</t>
  </si>
  <si>
    <t>ROBERTO NOGUEIRA</t>
  </si>
  <si>
    <t>1.ª Vara/Tefé</t>
  </si>
  <si>
    <t>RODRIGO MIRANDA LEAO JUNIOR</t>
  </si>
  <si>
    <t>Urucará</t>
  </si>
  <si>
    <t>ROMINA CARMEM BRITO CARVALHO</t>
  </si>
  <si>
    <t>São Sebastião do Uatumã</t>
  </si>
  <si>
    <t>ROMULO DE SOUZA BARBOSA</t>
  </si>
  <si>
    <t>Canutama</t>
  </si>
  <si>
    <t>SARAH CLARISSA CRUZ LEAO</t>
  </si>
  <si>
    <t>Maraã</t>
  </si>
  <si>
    <t>SERGIO ROBERTO MARTINS VERCOSA</t>
  </si>
  <si>
    <t>São Paulo de Olivença</t>
  </si>
  <si>
    <t>SIMONE MARTINS LIMA</t>
  </si>
  <si>
    <t>2.ª Vara/Humaitá</t>
  </si>
  <si>
    <t>TANIA MARIA DE AZEVEDO FEITOSA</t>
  </si>
  <si>
    <t>Itamarati</t>
  </si>
  <si>
    <t>VALBER DINIZ DA SILVA</t>
  </si>
  <si>
    <t>2.ª Vara/Itacoatiara</t>
  </si>
  <si>
    <t>VITOR MOREIRA DA FONSECA</t>
  </si>
  <si>
    <t>Guajará</t>
  </si>
  <si>
    <t>VIVALDO CASTRO DE SOUZA</t>
  </si>
  <si>
    <t>Careiro/Várzea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</si>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</sst>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28575</xdr:rowOff>
    </xdr:from>
    <xdr:to>
      <xdr:col>10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8575"/>
          <a:ext cx="26384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28575</xdr:rowOff>
    </xdr:from>
    <xdr:to>
      <xdr:col>10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8575"/>
          <a:ext cx="26384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28575</xdr:rowOff>
    </xdr:from>
    <xdr:to>
      <xdr:col>10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8575"/>
          <a:ext cx="26384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55" zoomScaleSheetLayoutView="55" workbookViewId="0" topLeftCell="A1">
      <selection activeCell="J11" sqref="J11"/>
    </sheetView>
  </sheetViews>
  <sheetFormatPr defaultColWidth="9.140625" defaultRowHeight="12.75"/>
  <cols>
    <col min="1" max="1" width="40.8515625" style="0" customWidth="1"/>
    <col min="2" max="3" width="13.57421875" style="0" customWidth="1"/>
    <col min="4" max="4" width="23.00390625" style="0" customWidth="1"/>
    <col min="5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.75">
      <c r="A5" s="5"/>
      <c r="B5" s="5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 t="s">
        <v>2</v>
      </c>
    </row>
    <row r="6" spans="1:19" ht="18.75" customHeight="1">
      <c r="A6" s="9" t="s">
        <v>3</v>
      </c>
      <c r="B6" s="9" t="s">
        <v>4</v>
      </c>
      <c r="C6" s="10"/>
      <c r="D6" s="10"/>
      <c r="E6" s="10"/>
      <c r="F6" s="10"/>
      <c r="G6" s="10"/>
      <c r="H6" s="10"/>
      <c r="I6" s="11" t="s">
        <v>5</v>
      </c>
      <c r="J6" s="11" t="s">
        <v>6</v>
      </c>
      <c r="K6" s="11"/>
      <c r="L6" s="11"/>
      <c r="M6" s="11"/>
      <c r="N6" s="12" t="s">
        <v>7</v>
      </c>
      <c r="O6" s="13" t="s">
        <v>8</v>
      </c>
      <c r="P6" s="13"/>
      <c r="Q6" s="14" t="s">
        <v>9</v>
      </c>
      <c r="R6" s="14" t="s">
        <v>10</v>
      </c>
      <c r="S6" s="15" t="s">
        <v>11</v>
      </c>
    </row>
    <row r="7" spans="1:19" ht="18.75" customHeight="1">
      <c r="A7" s="9"/>
      <c r="B7" s="9"/>
      <c r="C7" s="16" t="s">
        <v>12</v>
      </c>
      <c r="D7" s="16"/>
      <c r="E7" s="16"/>
      <c r="F7" s="16"/>
      <c r="G7" s="16"/>
      <c r="H7" s="16"/>
      <c r="I7" s="11"/>
      <c r="J7" s="11"/>
      <c r="K7" s="11"/>
      <c r="L7" s="11"/>
      <c r="M7" s="11"/>
      <c r="N7" s="12"/>
      <c r="O7" s="13"/>
      <c r="P7" s="13"/>
      <c r="Q7" s="14"/>
      <c r="R7" s="14"/>
      <c r="S7" s="15"/>
    </row>
    <row r="8" spans="1:19" ht="18.75" customHeight="1">
      <c r="A8" s="9"/>
      <c r="B8" s="9"/>
      <c r="C8" s="16" t="s">
        <v>13</v>
      </c>
      <c r="D8" s="16"/>
      <c r="E8" s="16"/>
      <c r="F8" s="16"/>
      <c r="G8" s="16"/>
      <c r="H8" s="16"/>
      <c r="I8" s="11"/>
      <c r="J8" s="11"/>
      <c r="K8" s="11"/>
      <c r="L8" s="11"/>
      <c r="M8" s="11"/>
      <c r="N8" s="12"/>
      <c r="O8" s="13"/>
      <c r="P8" s="13"/>
      <c r="Q8" s="14"/>
      <c r="R8" s="14"/>
      <c r="S8" s="15"/>
    </row>
    <row r="9" spans="1:19" ht="18.75">
      <c r="A9" s="9"/>
      <c r="B9" s="9"/>
      <c r="C9" s="17"/>
      <c r="D9" s="18"/>
      <c r="E9" s="18"/>
      <c r="F9" s="18"/>
      <c r="G9" s="18"/>
      <c r="H9" s="19"/>
      <c r="I9" s="11"/>
      <c r="J9" s="11"/>
      <c r="K9" s="11"/>
      <c r="L9" s="11"/>
      <c r="M9" s="11"/>
      <c r="N9" s="12"/>
      <c r="O9" s="13"/>
      <c r="P9" s="13"/>
      <c r="Q9" s="14"/>
      <c r="R9" s="14"/>
      <c r="S9" s="15"/>
    </row>
    <row r="10" spans="1:19" ht="18.75">
      <c r="A10" s="9"/>
      <c r="B10" s="9"/>
      <c r="C10" s="20"/>
      <c r="D10" s="21"/>
      <c r="E10" s="21"/>
      <c r="F10" s="21"/>
      <c r="G10" s="21"/>
      <c r="H10" s="22"/>
      <c r="I10" s="11"/>
      <c r="J10" s="11"/>
      <c r="K10" s="11"/>
      <c r="L10" s="11"/>
      <c r="M10" s="11"/>
      <c r="N10" s="12"/>
      <c r="O10" s="23"/>
      <c r="P10" s="24"/>
      <c r="Q10" s="14"/>
      <c r="R10" s="14"/>
      <c r="S10" s="15"/>
    </row>
    <row r="11" spans="1:19" ht="18.75" customHeight="1">
      <c r="A11" s="9"/>
      <c r="B11" s="9"/>
      <c r="C11" s="25" t="s">
        <v>14</v>
      </c>
      <c r="D11" s="26" t="s">
        <v>15</v>
      </c>
      <c r="E11" s="26"/>
      <c r="F11" s="25" t="s">
        <v>16</v>
      </c>
      <c r="G11" s="27" t="s">
        <v>17</v>
      </c>
      <c r="H11" s="27" t="s">
        <v>18</v>
      </c>
      <c r="I11" s="11"/>
      <c r="J11" s="28" t="s">
        <v>19</v>
      </c>
      <c r="K11" s="25" t="s">
        <v>20</v>
      </c>
      <c r="L11" s="25" t="s">
        <v>17</v>
      </c>
      <c r="M11" s="25" t="s">
        <v>21</v>
      </c>
      <c r="N11" s="12"/>
      <c r="O11" s="25" t="s">
        <v>22</v>
      </c>
      <c r="P11" s="25" t="s">
        <v>23</v>
      </c>
      <c r="Q11" s="14"/>
      <c r="R11" s="14"/>
      <c r="S11" s="15"/>
    </row>
    <row r="12" spans="1:19" ht="18.75" customHeight="1">
      <c r="A12" s="9"/>
      <c r="B12" s="9"/>
      <c r="C12" s="25"/>
      <c r="D12" s="29" t="s">
        <v>24</v>
      </c>
      <c r="E12" s="29" t="s">
        <v>25</v>
      </c>
      <c r="F12" s="25"/>
      <c r="G12" s="27"/>
      <c r="H12" s="27"/>
      <c r="I12" s="11"/>
      <c r="J12" s="28"/>
      <c r="K12" s="25"/>
      <c r="L12" s="25"/>
      <c r="M12" s="25"/>
      <c r="N12" s="12"/>
      <c r="O12" s="25"/>
      <c r="P12" s="25"/>
      <c r="Q12" s="14"/>
      <c r="R12" s="14"/>
      <c r="S12" s="15"/>
    </row>
    <row r="13" spans="1:19" ht="18.75">
      <c r="A13" s="9"/>
      <c r="B13" s="9"/>
      <c r="C13" s="25"/>
      <c r="D13" s="29"/>
      <c r="E13" s="29"/>
      <c r="F13" s="25"/>
      <c r="G13" s="27"/>
      <c r="H13" s="27"/>
      <c r="I13" s="11"/>
      <c r="J13" s="28"/>
      <c r="K13" s="25"/>
      <c r="L13" s="25"/>
      <c r="M13" s="25"/>
      <c r="N13" s="12"/>
      <c r="O13" s="25"/>
      <c r="P13" s="25"/>
      <c r="Q13" s="14"/>
      <c r="R13" s="14"/>
      <c r="S13" s="15"/>
    </row>
    <row r="14" spans="1:19" ht="18.75">
      <c r="A14" s="30" t="s">
        <v>26</v>
      </c>
      <c r="B14" s="31" t="s">
        <v>27</v>
      </c>
      <c r="C14" s="32">
        <v>30471.1</v>
      </c>
      <c r="D14" s="30"/>
      <c r="E14" s="32">
        <v>0</v>
      </c>
      <c r="F14" s="32">
        <v>0</v>
      </c>
      <c r="G14" s="32">
        <v>0</v>
      </c>
      <c r="H14" s="32">
        <v>0</v>
      </c>
      <c r="I14" s="33">
        <v>30471.1</v>
      </c>
      <c r="J14" s="32">
        <v>7500</v>
      </c>
      <c r="K14" s="32">
        <v>5823.98</v>
      </c>
      <c r="L14" s="32">
        <v>0</v>
      </c>
      <c r="M14" s="32">
        <v>3351.82</v>
      </c>
      <c r="N14" s="33">
        <v>47146.9</v>
      </c>
      <c r="O14" s="32">
        <v>4176.82</v>
      </c>
      <c r="P14" s="32">
        <v>8711.64</v>
      </c>
      <c r="Q14" s="34">
        <v>3818.84</v>
      </c>
      <c r="R14" s="34">
        <v>16707.3</v>
      </c>
      <c r="S14" s="35">
        <v>30439.6</v>
      </c>
    </row>
    <row r="15" spans="1:19" ht="18.75">
      <c r="A15" s="30" t="s">
        <v>28</v>
      </c>
      <c r="B15" s="31" t="s">
        <v>29</v>
      </c>
      <c r="C15" s="32">
        <v>30471.1</v>
      </c>
      <c r="D15" s="30" t="s">
        <v>30</v>
      </c>
      <c r="E15" s="32">
        <v>5484.8</v>
      </c>
      <c r="F15" s="32">
        <v>0</v>
      </c>
      <c r="G15" s="32">
        <v>0</v>
      </c>
      <c r="H15" s="32">
        <v>2192.9</v>
      </c>
      <c r="I15" s="33">
        <v>33763</v>
      </c>
      <c r="J15" s="32">
        <v>0</v>
      </c>
      <c r="K15" s="32">
        <v>5294.81</v>
      </c>
      <c r="L15" s="32">
        <v>0</v>
      </c>
      <c r="M15" s="32">
        <v>0</v>
      </c>
      <c r="N15" s="33">
        <v>39057.81</v>
      </c>
      <c r="O15" s="32">
        <v>3351.82</v>
      </c>
      <c r="P15" s="32">
        <v>7389.44</v>
      </c>
      <c r="Q15" s="34">
        <v>1404.3500000000008</v>
      </c>
      <c r="R15" s="34">
        <v>12145.61</v>
      </c>
      <c r="S15" s="35">
        <v>26912.199999999997</v>
      </c>
    </row>
    <row r="16" spans="1:19" ht="18.75">
      <c r="A16" s="30" t="s">
        <v>31</v>
      </c>
      <c r="B16" s="31" t="s">
        <v>32</v>
      </c>
      <c r="C16" s="32">
        <v>30471.1</v>
      </c>
      <c r="D16" s="30"/>
      <c r="E16" s="32">
        <v>0</v>
      </c>
      <c r="F16" s="32">
        <v>0</v>
      </c>
      <c r="G16" s="32">
        <v>0</v>
      </c>
      <c r="H16" s="32">
        <v>0</v>
      </c>
      <c r="I16" s="33">
        <v>30471.1</v>
      </c>
      <c r="J16" s="32">
        <v>7500</v>
      </c>
      <c r="K16" s="32">
        <v>0</v>
      </c>
      <c r="L16" s="32">
        <v>0</v>
      </c>
      <c r="M16" s="32">
        <v>3351.82</v>
      </c>
      <c r="N16" s="33">
        <v>41322.92</v>
      </c>
      <c r="O16" s="32">
        <v>4176.82</v>
      </c>
      <c r="P16" s="32">
        <v>9241.54</v>
      </c>
      <c r="Q16" s="34">
        <v>4140.52</v>
      </c>
      <c r="R16" s="34">
        <v>17558.88</v>
      </c>
      <c r="S16" s="35">
        <v>23764.039999999997</v>
      </c>
    </row>
    <row r="17" spans="1:19" ht="18.75">
      <c r="A17" s="30" t="s">
        <v>33</v>
      </c>
      <c r="B17" s="31" t="s">
        <v>34</v>
      </c>
      <c r="C17" s="32">
        <v>30471.1</v>
      </c>
      <c r="D17" s="30"/>
      <c r="E17" s="32">
        <v>0</v>
      </c>
      <c r="F17" s="32">
        <v>0</v>
      </c>
      <c r="G17" s="32">
        <v>0</v>
      </c>
      <c r="H17" s="32">
        <v>0</v>
      </c>
      <c r="I17" s="33">
        <v>30471.1</v>
      </c>
      <c r="J17" s="32">
        <v>0</v>
      </c>
      <c r="K17" s="32">
        <v>5439.6</v>
      </c>
      <c r="L17" s="32">
        <v>0</v>
      </c>
      <c r="M17" s="32">
        <v>3351.82</v>
      </c>
      <c r="N17" s="33">
        <v>39262.52</v>
      </c>
      <c r="O17" s="32">
        <v>3351.82</v>
      </c>
      <c r="P17" s="32">
        <v>7458.06</v>
      </c>
      <c r="Q17" s="34">
        <v>1797.3699999999994</v>
      </c>
      <c r="R17" s="34">
        <v>12607.25</v>
      </c>
      <c r="S17" s="35">
        <v>26655.269999999997</v>
      </c>
    </row>
    <row r="18" spans="1:19" ht="18.75">
      <c r="A18" s="30" t="s">
        <v>35</v>
      </c>
      <c r="B18" s="31" t="s">
        <v>36</v>
      </c>
      <c r="C18" s="32">
        <v>30471.1</v>
      </c>
      <c r="D18" s="30" t="s">
        <v>30</v>
      </c>
      <c r="E18" s="32">
        <v>5484.8</v>
      </c>
      <c r="F18" s="32">
        <v>0</v>
      </c>
      <c r="G18" s="32">
        <v>0</v>
      </c>
      <c r="H18" s="32">
        <v>2192.9</v>
      </c>
      <c r="I18" s="33">
        <v>33763</v>
      </c>
      <c r="J18" s="32">
        <v>7500</v>
      </c>
      <c r="K18" s="32">
        <v>5823.98</v>
      </c>
      <c r="L18" s="32">
        <v>0</v>
      </c>
      <c r="M18" s="32">
        <v>3351.82</v>
      </c>
      <c r="N18" s="33">
        <v>50438.8</v>
      </c>
      <c r="O18" s="32">
        <v>4176.82</v>
      </c>
      <c r="P18" s="32">
        <v>10198.95</v>
      </c>
      <c r="Q18" s="34">
        <v>2491.959999999999</v>
      </c>
      <c r="R18" s="34">
        <v>16867.73</v>
      </c>
      <c r="S18" s="35">
        <v>33571.06999999999</v>
      </c>
    </row>
    <row r="19" spans="1:19" ht="18.75">
      <c r="A19" s="30" t="s">
        <v>37</v>
      </c>
      <c r="B19" s="31" t="s">
        <v>38</v>
      </c>
      <c r="C19" s="32">
        <v>30471.1</v>
      </c>
      <c r="D19" s="30" t="s">
        <v>39</v>
      </c>
      <c r="E19" s="32">
        <v>4875.38</v>
      </c>
      <c r="F19" s="32">
        <v>0</v>
      </c>
      <c r="G19" s="32">
        <v>0</v>
      </c>
      <c r="H19" s="32">
        <v>1583.48</v>
      </c>
      <c r="I19" s="33">
        <v>33762.99999999999</v>
      </c>
      <c r="J19" s="32">
        <v>0</v>
      </c>
      <c r="K19" s="32">
        <v>5439.6</v>
      </c>
      <c r="L19" s="32">
        <v>0</v>
      </c>
      <c r="M19" s="32">
        <v>3351.82</v>
      </c>
      <c r="N19" s="33">
        <v>42554.41999999999</v>
      </c>
      <c r="O19" s="32">
        <v>3351.82</v>
      </c>
      <c r="P19" s="32">
        <v>8311.19</v>
      </c>
      <c r="Q19" s="34">
        <v>3071.26</v>
      </c>
      <c r="R19" s="34">
        <v>14734.27</v>
      </c>
      <c r="S19" s="35">
        <v>27820.14999999999</v>
      </c>
    </row>
    <row r="20" spans="1:19" ht="18.75">
      <c r="A20" s="30" t="s">
        <v>40</v>
      </c>
      <c r="B20" s="31" t="s">
        <v>41</v>
      </c>
      <c r="C20" s="32">
        <v>30471.1</v>
      </c>
      <c r="D20" s="30" t="s">
        <v>30</v>
      </c>
      <c r="E20" s="32">
        <v>5484.8</v>
      </c>
      <c r="F20" s="32">
        <v>0</v>
      </c>
      <c r="G20" s="32">
        <v>0</v>
      </c>
      <c r="H20" s="32">
        <v>2192.9</v>
      </c>
      <c r="I20" s="33">
        <v>33763</v>
      </c>
      <c r="J20" s="32">
        <v>0</v>
      </c>
      <c r="K20" s="32">
        <v>5294.81</v>
      </c>
      <c r="L20" s="32">
        <v>0</v>
      </c>
      <c r="M20" s="32">
        <v>0</v>
      </c>
      <c r="N20" s="33">
        <v>39057.81</v>
      </c>
      <c r="O20" s="32">
        <v>3351.82</v>
      </c>
      <c r="P20" s="32">
        <v>7337.3</v>
      </c>
      <c r="Q20" s="34">
        <v>412.50999999999885</v>
      </c>
      <c r="R20" s="34">
        <v>11101.63</v>
      </c>
      <c r="S20" s="35">
        <v>27956.18</v>
      </c>
    </row>
    <row r="21" spans="1:19" ht="18.75">
      <c r="A21" s="30" t="s">
        <v>42</v>
      </c>
      <c r="B21" s="31" t="s">
        <v>43</v>
      </c>
      <c r="C21" s="32">
        <v>30471.1</v>
      </c>
      <c r="D21" s="30" t="s">
        <v>44</v>
      </c>
      <c r="E21" s="32">
        <v>5484.8</v>
      </c>
      <c r="F21" s="32">
        <v>0</v>
      </c>
      <c r="G21" s="32">
        <v>0</v>
      </c>
      <c r="H21" s="32">
        <v>2192.9</v>
      </c>
      <c r="I21" s="33">
        <v>33763</v>
      </c>
      <c r="J21" s="32">
        <v>0</v>
      </c>
      <c r="K21" s="32">
        <v>5294.81</v>
      </c>
      <c r="L21" s="32">
        <v>0</v>
      </c>
      <c r="M21" s="32">
        <v>0</v>
      </c>
      <c r="N21" s="33">
        <v>39057.81</v>
      </c>
      <c r="O21" s="32">
        <v>3351.82</v>
      </c>
      <c r="P21" s="32">
        <v>7337.3</v>
      </c>
      <c r="Q21" s="34">
        <v>2856.4</v>
      </c>
      <c r="R21" s="34">
        <v>13545.52</v>
      </c>
      <c r="S21" s="35">
        <v>25512.289999999997</v>
      </c>
    </row>
    <row r="22" spans="1:19" ht="18.75">
      <c r="A22" s="30" t="s">
        <v>45</v>
      </c>
      <c r="B22" s="31" t="s">
        <v>46</v>
      </c>
      <c r="C22" s="32">
        <v>30471.1</v>
      </c>
      <c r="D22" s="30" t="s">
        <v>30</v>
      </c>
      <c r="E22" s="32">
        <v>5484.8</v>
      </c>
      <c r="F22" s="32">
        <v>0</v>
      </c>
      <c r="G22" s="32">
        <v>0</v>
      </c>
      <c r="H22" s="32">
        <v>2192.9</v>
      </c>
      <c r="I22" s="33">
        <v>33763</v>
      </c>
      <c r="J22" s="32">
        <v>0</v>
      </c>
      <c r="K22" s="32">
        <v>5439.6</v>
      </c>
      <c r="L22" s="32">
        <v>0</v>
      </c>
      <c r="M22" s="32">
        <v>3351.82</v>
      </c>
      <c r="N22" s="33">
        <v>42554.42</v>
      </c>
      <c r="O22" s="32">
        <v>3351.82</v>
      </c>
      <c r="P22" s="32">
        <v>8311.19</v>
      </c>
      <c r="Q22" s="34">
        <v>7978.69</v>
      </c>
      <c r="R22" s="34">
        <v>19641.7</v>
      </c>
      <c r="S22" s="35">
        <v>22912.719999999998</v>
      </c>
    </row>
    <row r="23" spans="1:19" ht="18.75">
      <c r="A23" s="30" t="s">
        <v>47</v>
      </c>
      <c r="B23" s="31" t="s">
        <v>48</v>
      </c>
      <c r="C23" s="32">
        <v>30471.1</v>
      </c>
      <c r="D23" s="30"/>
      <c r="E23" s="32">
        <v>0</v>
      </c>
      <c r="F23" s="32">
        <v>0</v>
      </c>
      <c r="G23" s="32">
        <v>0</v>
      </c>
      <c r="H23" s="32">
        <v>0</v>
      </c>
      <c r="I23" s="33">
        <v>30471.1</v>
      </c>
      <c r="J23" s="32">
        <v>0</v>
      </c>
      <c r="K23" s="32">
        <v>5294.81</v>
      </c>
      <c r="L23" s="32">
        <v>0</v>
      </c>
      <c r="M23" s="32">
        <v>0</v>
      </c>
      <c r="N23" s="33">
        <v>35765.909999999996</v>
      </c>
      <c r="O23" s="32">
        <v>3351.82</v>
      </c>
      <c r="P23" s="32">
        <v>6536.3</v>
      </c>
      <c r="Q23" s="34">
        <v>412.50999999999885</v>
      </c>
      <c r="R23" s="34">
        <v>10300.63</v>
      </c>
      <c r="S23" s="35">
        <v>25465.28</v>
      </c>
    </row>
    <row r="24" spans="1:19" ht="18.75">
      <c r="A24" s="30" t="s">
        <v>49</v>
      </c>
      <c r="B24" s="31" t="s">
        <v>50</v>
      </c>
      <c r="C24" s="32">
        <v>30471.1</v>
      </c>
      <c r="D24" s="30"/>
      <c r="E24" s="32">
        <v>0</v>
      </c>
      <c r="F24" s="32">
        <v>0</v>
      </c>
      <c r="G24" s="32">
        <v>0</v>
      </c>
      <c r="H24" s="32">
        <v>0</v>
      </c>
      <c r="I24" s="33">
        <v>30471.1</v>
      </c>
      <c r="J24" s="32">
        <v>0</v>
      </c>
      <c r="K24" s="32">
        <v>5823.98</v>
      </c>
      <c r="L24" s="32">
        <v>0</v>
      </c>
      <c r="M24" s="32">
        <v>3351.82</v>
      </c>
      <c r="N24" s="33">
        <v>39646.9</v>
      </c>
      <c r="O24" s="32">
        <v>3351.82</v>
      </c>
      <c r="P24" s="32">
        <v>7458.06</v>
      </c>
      <c r="Q24" s="34">
        <v>7379.4699999999975</v>
      </c>
      <c r="R24" s="34">
        <v>18189.35</v>
      </c>
      <c r="S24" s="35">
        <v>21457.550000000003</v>
      </c>
    </row>
    <row r="25" spans="1:19" ht="18.75">
      <c r="A25" s="30" t="s">
        <v>51</v>
      </c>
      <c r="B25" s="31" t="s">
        <v>52</v>
      </c>
      <c r="C25" s="32">
        <v>30471.1</v>
      </c>
      <c r="D25" s="30" t="s">
        <v>39</v>
      </c>
      <c r="E25" s="32">
        <v>4875.38</v>
      </c>
      <c r="F25" s="32">
        <v>0</v>
      </c>
      <c r="G25" s="32">
        <v>0</v>
      </c>
      <c r="H25" s="32">
        <v>1583.48</v>
      </c>
      <c r="I25" s="33">
        <v>33762.99999999999</v>
      </c>
      <c r="J25" s="32">
        <v>0</v>
      </c>
      <c r="K25" s="32">
        <v>5823.98</v>
      </c>
      <c r="L25" s="32">
        <v>0</v>
      </c>
      <c r="M25" s="32">
        <v>3351.82</v>
      </c>
      <c r="N25" s="33">
        <v>42938.8</v>
      </c>
      <c r="O25" s="32">
        <v>3351.82</v>
      </c>
      <c r="P25" s="32">
        <v>8415.47</v>
      </c>
      <c r="Q25" s="34">
        <v>1776.5899999999997</v>
      </c>
      <c r="R25" s="34">
        <v>13543.88</v>
      </c>
      <c r="S25" s="35">
        <v>29394.92</v>
      </c>
    </row>
    <row r="26" spans="1:19" ht="18.75">
      <c r="A26" s="30" t="s">
        <v>53</v>
      </c>
      <c r="B26" s="31" t="s">
        <v>54</v>
      </c>
      <c r="C26" s="32">
        <v>30471.1</v>
      </c>
      <c r="D26" s="30" t="s">
        <v>39</v>
      </c>
      <c r="E26" s="32">
        <v>4875.38</v>
      </c>
      <c r="F26" s="32">
        <v>0</v>
      </c>
      <c r="G26" s="32">
        <v>0</v>
      </c>
      <c r="H26" s="32">
        <v>1583.48</v>
      </c>
      <c r="I26" s="33">
        <v>33762.99999999999</v>
      </c>
      <c r="J26" s="32">
        <v>0</v>
      </c>
      <c r="K26" s="32">
        <v>5294.81</v>
      </c>
      <c r="L26" s="32">
        <v>0</v>
      </c>
      <c r="M26" s="32">
        <v>0</v>
      </c>
      <c r="N26" s="33">
        <v>39057.80999999999</v>
      </c>
      <c r="O26" s="32">
        <v>3351.82</v>
      </c>
      <c r="P26" s="32">
        <v>7337.3</v>
      </c>
      <c r="Q26" s="34">
        <v>2717.0800000000004</v>
      </c>
      <c r="R26" s="34">
        <v>13406.2</v>
      </c>
      <c r="S26" s="35">
        <v>25651.60999999999</v>
      </c>
    </row>
    <row r="27" spans="1:19" ht="18.75">
      <c r="A27" s="30" t="s">
        <v>55</v>
      </c>
      <c r="B27" s="31" t="s">
        <v>56</v>
      </c>
      <c r="C27" s="32">
        <v>30471.1</v>
      </c>
      <c r="D27" s="30"/>
      <c r="E27" s="32">
        <v>0</v>
      </c>
      <c r="F27" s="32">
        <v>0</v>
      </c>
      <c r="G27" s="32">
        <v>0</v>
      </c>
      <c r="H27" s="32">
        <v>0</v>
      </c>
      <c r="I27" s="33">
        <v>30471.1</v>
      </c>
      <c r="J27" s="32">
        <v>0</v>
      </c>
      <c r="K27" s="32">
        <v>5823.98</v>
      </c>
      <c r="L27" s="32">
        <v>0</v>
      </c>
      <c r="M27" s="32">
        <v>3351.82</v>
      </c>
      <c r="N27" s="33">
        <v>39646.9</v>
      </c>
      <c r="O27" s="32">
        <v>3351.82</v>
      </c>
      <c r="P27" s="32">
        <v>7510.19</v>
      </c>
      <c r="Q27" s="34">
        <v>1933.1700000000005</v>
      </c>
      <c r="R27" s="34">
        <v>12795.18</v>
      </c>
      <c r="S27" s="35">
        <v>26851.72</v>
      </c>
    </row>
    <row r="28" spans="1:19" ht="18.75">
      <c r="A28" s="30" t="s">
        <v>57</v>
      </c>
      <c r="B28" s="31" t="s">
        <v>58</v>
      </c>
      <c r="C28" s="32">
        <v>30471.1</v>
      </c>
      <c r="D28" s="30"/>
      <c r="E28" s="32">
        <v>0</v>
      </c>
      <c r="F28" s="32">
        <v>0</v>
      </c>
      <c r="G28" s="32">
        <v>0</v>
      </c>
      <c r="H28" s="32">
        <v>0</v>
      </c>
      <c r="I28" s="33">
        <v>30471.1</v>
      </c>
      <c r="J28" s="32">
        <v>7500</v>
      </c>
      <c r="K28" s="32">
        <v>5823.98</v>
      </c>
      <c r="L28" s="32">
        <v>0</v>
      </c>
      <c r="M28" s="32">
        <v>3351.82</v>
      </c>
      <c r="N28" s="33">
        <v>47146.9</v>
      </c>
      <c r="O28" s="32">
        <v>4176.82</v>
      </c>
      <c r="P28" s="32">
        <v>9293.68</v>
      </c>
      <c r="Q28" s="34">
        <v>1933.17</v>
      </c>
      <c r="R28" s="34">
        <v>15403.67</v>
      </c>
      <c r="S28" s="35">
        <v>31743.230000000003</v>
      </c>
    </row>
    <row r="29" spans="1:19" ht="18.75">
      <c r="A29" s="30" t="s">
        <v>59</v>
      </c>
      <c r="B29" s="31" t="s">
        <v>60</v>
      </c>
      <c r="C29" s="32">
        <v>30471.1</v>
      </c>
      <c r="D29" s="30" t="s">
        <v>61</v>
      </c>
      <c r="E29" s="32">
        <v>5484.8</v>
      </c>
      <c r="F29" s="32">
        <v>0</v>
      </c>
      <c r="G29" s="32">
        <v>0</v>
      </c>
      <c r="H29" s="32">
        <v>2192.9</v>
      </c>
      <c r="I29" s="33">
        <v>33763</v>
      </c>
      <c r="J29" s="32">
        <v>0</v>
      </c>
      <c r="K29" s="32">
        <v>4377.73</v>
      </c>
      <c r="L29" s="32">
        <v>0</v>
      </c>
      <c r="M29" s="32">
        <v>3351.82</v>
      </c>
      <c r="N29" s="33">
        <v>41492.549999999996</v>
      </c>
      <c r="O29" s="32">
        <v>3351.82</v>
      </c>
      <c r="P29" s="32">
        <v>8311.19</v>
      </c>
      <c r="Q29" s="34">
        <v>872.7199999999989</v>
      </c>
      <c r="R29" s="34">
        <v>12535.73</v>
      </c>
      <c r="S29" s="35">
        <v>28956.819999999996</v>
      </c>
    </row>
    <row r="30" spans="1:19" ht="18.75">
      <c r="A30" s="30" t="s">
        <v>62</v>
      </c>
      <c r="B30" s="31" t="s">
        <v>63</v>
      </c>
      <c r="C30" s="32">
        <v>30471.1</v>
      </c>
      <c r="D30" s="30" t="s">
        <v>64</v>
      </c>
      <c r="E30" s="32">
        <v>10360.18</v>
      </c>
      <c r="F30" s="32">
        <v>0</v>
      </c>
      <c r="G30" s="32">
        <v>10157.02</v>
      </c>
      <c r="H30" s="32">
        <v>17225.3</v>
      </c>
      <c r="I30" s="33">
        <v>33763</v>
      </c>
      <c r="J30" s="32">
        <v>0</v>
      </c>
      <c r="K30" s="32">
        <v>5439.6</v>
      </c>
      <c r="L30" s="32">
        <v>0</v>
      </c>
      <c r="M30" s="32">
        <v>0</v>
      </c>
      <c r="N30" s="33">
        <v>39202.6</v>
      </c>
      <c r="O30" s="32">
        <v>3351.82</v>
      </c>
      <c r="P30" s="32">
        <v>7337.3</v>
      </c>
      <c r="Q30" s="34">
        <v>1797.3699999999994</v>
      </c>
      <c r="R30" s="34">
        <v>12486.49</v>
      </c>
      <c r="S30" s="35">
        <v>26716.11</v>
      </c>
    </row>
    <row r="31" spans="1:19" ht="18.75">
      <c r="A31" s="30" t="s">
        <v>65</v>
      </c>
      <c r="B31" s="31" t="s">
        <v>66</v>
      </c>
      <c r="C31" s="32">
        <v>30471.1</v>
      </c>
      <c r="D31" s="30" t="s">
        <v>67</v>
      </c>
      <c r="E31" s="32">
        <v>4875.38</v>
      </c>
      <c r="F31" s="32">
        <v>0</v>
      </c>
      <c r="G31" s="32">
        <v>0</v>
      </c>
      <c r="H31" s="32">
        <v>1583.48</v>
      </c>
      <c r="I31" s="33">
        <v>33762.99999999999</v>
      </c>
      <c r="J31" s="32">
        <v>7500</v>
      </c>
      <c r="K31" s="32">
        <v>5823.98</v>
      </c>
      <c r="L31" s="32">
        <v>0</v>
      </c>
      <c r="M31" s="32">
        <v>3351.82</v>
      </c>
      <c r="N31" s="33">
        <v>50438.8</v>
      </c>
      <c r="O31" s="32">
        <v>4176.82</v>
      </c>
      <c r="P31" s="32">
        <v>10042.54</v>
      </c>
      <c r="Q31" s="34">
        <v>1770.949999999999</v>
      </c>
      <c r="R31" s="34">
        <v>15990.31</v>
      </c>
      <c r="S31" s="35">
        <v>34448.49</v>
      </c>
    </row>
    <row r="32" spans="1:19" ht="18.75">
      <c r="A32" s="30" t="s">
        <v>68</v>
      </c>
      <c r="B32" s="31" t="s">
        <v>69</v>
      </c>
      <c r="C32" s="32">
        <v>30471.1</v>
      </c>
      <c r="D32" s="30" t="s">
        <v>39</v>
      </c>
      <c r="E32" s="32">
        <v>4875.38</v>
      </c>
      <c r="F32" s="32">
        <v>0</v>
      </c>
      <c r="G32" s="32">
        <v>0</v>
      </c>
      <c r="H32" s="32">
        <v>1583.48</v>
      </c>
      <c r="I32" s="33">
        <v>33762.99999999999</v>
      </c>
      <c r="J32" s="32">
        <v>7500</v>
      </c>
      <c r="K32" s="32">
        <v>7270.23</v>
      </c>
      <c r="L32" s="32">
        <v>0</v>
      </c>
      <c r="M32" s="32">
        <v>3351.82</v>
      </c>
      <c r="N32" s="33">
        <v>51885.05</v>
      </c>
      <c r="O32" s="32">
        <v>4176.82</v>
      </c>
      <c r="P32" s="32">
        <v>10198.95</v>
      </c>
      <c r="Q32" s="34">
        <v>1335.7399999999998</v>
      </c>
      <c r="R32" s="34">
        <v>15711.51</v>
      </c>
      <c r="S32" s="35">
        <v>36173.53999999999</v>
      </c>
    </row>
    <row r="33" spans="1:19" ht="18.75">
      <c r="A33" s="30" t="s">
        <v>70</v>
      </c>
      <c r="B33" s="31" t="s">
        <v>71</v>
      </c>
      <c r="C33" s="32">
        <v>30471.1</v>
      </c>
      <c r="D33" s="30"/>
      <c r="E33" s="32">
        <v>0</v>
      </c>
      <c r="F33" s="32">
        <v>0</v>
      </c>
      <c r="G33" s="32">
        <v>0</v>
      </c>
      <c r="H33" s="32">
        <v>0</v>
      </c>
      <c r="I33" s="33">
        <v>30471.1</v>
      </c>
      <c r="J33" s="32">
        <v>0</v>
      </c>
      <c r="K33" s="32">
        <v>5823.98</v>
      </c>
      <c r="L33" s="32">
        <v>0</v>
      </c>
      <c r="M33" s="32">
        <v>3351.82</v>
      </c>
      <c r="N33" s="33">
        <v>39646.9</v>
      </c>
      <c r="O33" s="32">
        <v>3351.82</v>
      </c>
      <c r="P33" s="32">
        <v>7510.19</v>
      </c>
      <c r="Q33" s="34">
        <v>4243.25</v>
      </c>
      <c r="R33" s="34">
        <v>15105.26</v>
      </c>
      <c r="S33" s="35">
        <v>24541.64</v>
      </c>
    </row>
    <row r="34" spans="1:19" ht="18.75">
      <c r="A34" s="30" t="s">
        <v>72</v>
      </c>
      <c r="B34" s="31" t="s">
        <v>73</v>
      </c>
      <c r="C34" s="32">
        <v>30471.1</v>
      </c>
      <c r="D34" s="30" t="s">
        <v>39</v>
      </c>
      <c r="E34" s="32">
        <v>4875.38</v>
      </c>
      <c r="F34" s="32">
        <v>0</v>
      </c>
      <c r="G34" s="32">
        <v>0</v>
      </c>
      <c r="H34" s="32">
        <v>1583.48</v>
      </c>
      <c r="I34" s="33">
        <v>33762.99999999999</v>
      </c>
      <c r="J34" s="32">
        <v>0</v>
      </c>
      <c r="K34" s="32">
        <v>5823.98</v>
      </c>
      <c r="L34" s="32">
        <v>0</v>
      </c>
      <c r="M34" s="32">
        <v>3351.82</v>
      </c>
      <c r="N34" s="33">
        <v>42938.8</v>
      </c>
      <c r="O34" s="32">
        <v>3351.82</v>
      </c>
      <c r="P34" s="32">
        <v>8259.05</v>
      </c>
      <c r="Q34" s="34">
        <v>3630.8399999999997</v>
      </c>
      <c r="R34" s="34">
        <v>15241.71</v>
      </c>
      <c r="S34" s="35">
        <v>27697.089999999997</v>
      </c>
    </row>
  </sheetData>
  <sheetProtection selectLockedCells="1" selectUnlockedCells="1"/>
  <mergeCells count="28">
    <mergeCell ref="A1:S1"/>
    <mergeCell ref="A2:S2"/>
    <mergeCell ref="A3:S3"/>
    <mergeCell ref="A6:A13"/>
    <mergeCell ref="B6:B13"/>
    <mergeCell ref="C6:H6"/>
    <mergeCell ref="I6:I13"/>
    <mergeCell ref="J6:M10"/>
    <mergeCell ref="N6:N13"/>
    <mergeCell ref="O6:P9"/>
    <mergeCell ref="Q6:Q13"/>
    <mergeCell ref="R6:R13"/>
    <mergeCell ref="S6:S13"/>
    <mergeCell ref="C7:H7"/>
    <mergeCell ref="C8:H8"/>
    <mergeCell ref="C11:C13"/>
    <mergeCell ref="D11:E11"/>
    <mergeCell ref="F11:F13"/>
    <mergeCell ref="G11:G13"/>
    <mergeCell ref="H11:H13"/>
    <mergeCell ref="J11:J13"/>
    <mergeCell ref="K11:K13"/>
    <mergeCell ref="L11:L13"/>
    <mergeCell ref="M11:M13"/>
    <mergeCell ref="O11:O13"/>
    <mergeCell ref="P11:P13"/>
    <mergeCell ref="D12:D13"/>
    <mergeCell ref="E12:E13"/>
  </mergeCells>
  <printOptions horizontalCentered="1"/>
  <pageMargins left="0.15763888888888888" right="0.11805555555555555" top="0.3541666666666667" bottom="0.2361111111111111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view="pageBreakPreview" zoomScale="83" zoomScaleSheetLayoutView="83" workbookViewId="0" topLeftCell="A2">
      <selection activeCell="J14" sqref="J14"/>
    </sheetView>
  </sheetViews>
  <sheetFormatPr defaultColWidth="9.140625" defaultRowHeight="12.75"/>
  <cols>
    <col min="1" max="1" width="40.8515625" style="0" customWidth="1"/>
    <col min="2" max="3" width="13.57421875" style="0" customWidth="1"/>
    <col min="4" max="4" width="23.00390625" style="0" customWidth="1"/>
    <col min="5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.75">
      <c r="A5" s="5"/>
      <c r="B5" s="5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 t="s">
        <v>2</v>
      </c>
    </row>
    <row r="6" spans="1:19" ht="18.75" customHeight="1">
      <c r="A6" s="9" t="s">
        <v>74</v>
      </c>
      <c r="B6" s="9" t="s">
        <v>4</v>
      </c>
      <c r="C6" s="10"/>
      <c r="D6" s="10"/>
      <c r="E6" s="10"/>
      <c r="F6" s="10"/>
      <c r="G6" s="10"/>
      <c r="H6" s="10"/>
      <c r="I6" s="11" t="s">
        <v>5</v>
      </c>
      <c r="J6" s="11" t="s">
        <v>6</v>
      </c>
      <c r="K6" s="11"/>
      <c r="L6" s="11"/>
      <c r="M6" s="11"/>
      <c r="N6" s="12" t="s">
        <v>7</v>
      </c>
      <c r="O6" s="13" t="s">
        <v>8</v>
      </c>
      <c r="P6" s="13"/>
      <c r="Q6" s="14" t="s">
        <v>9</v>
      </c>
      <c r="R6" s="14" t="s">
        <v>10</v>
      </c>
      <c r="S6" s="15" t="s">
        <v>11</v>
      </c>
    </row>
    <row r="7" spans="1:19" ht="18.75" customHeight="1">
      <c r="A7" s="9"/>
      <c r="B7" s="9"/>
      <c r="C7" s="16" t="s">
        <v>12</v>
      </c>
      <c r="D7" s="16"/>
      <c r="E7" s="16"/>
      <c r="F7" s="16"/>
      <c r="G7" s="16"/>
      <c r="H7" s="16"/>
      <c r="I7" s="11"/>
      <c r="J7" s="11"/>
      <c r="K7" s="11"/>
      <c r="L7" s="11"/>
      <c r="M7" s="11"/>
      <c r="N7" s="12"/>
      <c r="O7" s="13"/>
      <c r="P7" s="13"/>
      <c r="Q7" s="14"/>
      <c r="R7" s="14"/>
      <c r="S7" s="15"/>
    </row>
    <row r="8" spans="1:19" ht="18.75" customHeight="1">
      <c r="A8" s="9"/>
      <c r="B8" s="9"/>
      <c r="C8" s="16" t="s">
        <v>13</v>
      </c>
      <c r="D8" s="16"/>
      <c r="E8" s="16"/>
      <c r="F8" s="16"/>
      <c r="G8" s="16"/>
      <c r="H8" s="16"/>
      <c r="I8" s="11"/>
      <c r="J8" s="11"/>
      <c r="K8" s="11"/>
      <c r="L8" s="11"/>
      <c r="M8" s="11"/>
      <c r="N8" s="12"/>
      <c r="O8" s="13"/>
      <c r="P8" s="13"/>
      <c r="Q8" s="14"/>
      <c r="R8" s="14"/>
      <c r="S8" s="15"/>
    </row>
    <row r="9" spans="1:19" ht="18.75">
      <c r="A9" s="9"/>
      <c r="B9" s="9"/>
      <c r="C9" s="17"/>
      <c r="D9" s="18"/>
      <c r="E9" s="18"/>
      <c r="F9" s="18"/>
      <c r="G9" s="18"/>
      <c r="H9" s="19"/>
      <c r="I9" s="11"/>
      <c r="J9" s="11"/>
      <c r="K9" s="11"/>
      <c r="L9" s="11"/>
      <c r="M9" s="11"/>
      <c r="N9" s="12"/>
      <c r="O9" s="13"/>
      <c r="P9" s="13"/>
      <c r="Q9" s="14"/>
      <c r="R9" s="14"/>
      <c r="S9" s="15"/>
    </row>
    <row r="10" spans="1:19" ht="18.75">
      <c r="A10" s="9"/>
      <c r="B10" s="9"/>
      <c r="C10" s="20"/>
      <c r="D10" s="21"/>
      <c r="E10" s="21"/>
      <c r="F10" s="21"/>
      <c r="G10" s="21"/>
      <c r="H10" s="22"/>
      <c r="I10" s="11"/>
      <c r="J10" s="11"/>
      <c r="K10" s="11"/>
      <c r="L10" s="11"/>
      <c r="M10" s="11"/>
      <c r="N10" s="12"/>
      <c r="O10" s="23"/>
      <c r="P10" s="24"/>
      <c r="Q10" s="14"/>
      <c r="R10" s="14"/>
      <c r="S10" s="15"/>
    </row>
    <row r="11" spans="1:19" ht="18.75" customHeight="1">
      <c r="A11" s="9"/>
      <c r="B11" s="9"/>
      <c r="C11" s="25" t="s">
        <v>14</v>
      </c>
      <c r="D11" s="26" t="s">
        <v>15</v>
      </c>
      <c r="E11" s="26"/>
      <c r="F11" s="25" t="s">
        <v>16</v>
      </c>
      <c r="G11" s="27" t="s">
        <v>17</v>
      </c>
      <c r="H11" s="27" t="s">
        <v>18</v>
      </c>
      <c r="I11" s="11"/>
      <c r="J11" s="28" t="s">
        <v>19</v>
      </c>
      <c r="K11" s="25" t="s">
        <v>20</v>
      </c>
      <c r="L11" s="25" t="s">
        <v>17</v>
      </c>
      <c r="M11" s="25" t="s">
        <v>21</v>
      </c>
      <c r="N11" s="12"/>
      <c r="O11" s="25" t="s">
        <v>22</v>
      </c>
      <c r="P11" s="25" t="s">
        <v>23</v>
      </c>
      <c r="Q11" s="14"/>
      <c r="R11" s="14"/>
      <c r="S11" s="15"/>
    </row>
    <row r="12" spans="1:19" ht="18.75" customHeight="1">
      <c r="A12" s="9"/>
      <c r="B12" s="9"/>
      <c r="C12" s="25"/>
      <c r="D12" s="29" t="s">
        <v>24</v>
      </c>
      <c r="E12" s="29" t="s">
        <v>25</v>
      </c>
      <c r="F12" s="25"/>
      <c r="G12" s="27"/>
      <c r="H12" s="27"/>
      <c r="I12" s="11"/>
      <c r="J12" s="28"/>
      <c r="K12" s="25"/>
      <c r="L12" s="25"/>
      <c r="M12" s="25"/>
      <c r="N12" s="12"/>
      <c r="O12" s="25"/>
      <c r="P12" s="25"/>
      <c r="Q12" s="14"/>
      <c r="R12" s="14"/>
      <c r="S12" s="15"/>
    </row>
    <row r="13" spans="1:19" ht="18.75">
      <c r="A13" s="9"/>
      <c r="B13" s="9"/>
      <c r="C13" s="25"/>
      <c r="D13" s="29"/>
      <c r="E13" s="29"/>
      <c r="F13" s="25"/>
      <c r="G13" s="27"/>
      <c r="H13" s="27"/>
      <c r="I13" s="11"/>
      <c r="J13" s="28"/>
      <c r="K13" s="25"/>
      <c r="L13" s="25"/>
      <c r="M13" s="25"/>
      <c r="N13" s="12"/>
      <c r="O13" s="25"/>
      <c r="P13" s="25"/>
      <c r="Q13" s="14"/>
      <c r="R13" s="14"/>
      <c r="S13" s="15"/>
    </row>
    <row r="14" spans="1:19" ht="18.75">
      <c r="A14" s="30" t="s">
        <v>75</v>
      </c>
      <c r="B14" s="31" t="s">
        <v>76</v>
      </c>
      <c r="C14" s="32">
        <v>28947.55</v>
      </c>
      <c r="D14" s="30"/>
      <c r="E14" s="32">
        <v>0</v>
      </c>
      <c r="F14" s="32">
        <v>0</v>
      </c>
      <c r="G14" s="32">
        <v>0</v>
      </c>
      <c r="H14" s="32">
        <v>0</v>
      </c>
      <c r="I14" s="33">
        <v>28947.55</v>
      </c>
      <c r="J14" s="32">
        <v>0</v>
      </c>
      <c r="K14" s="32">
        <v>5823.98</v>
      </c>
      <c r="L14" s="32">
        <v>0</v>
      </c>
      <c r="M14" s="32">
        <v>3184.23</v>
      </c>
      <c r="N14" s="33">
        <v>37955.76</v>
      </c>
      <c r="O14" s="32">
        <v>3184.23</v>
      </c>
      <c r="P14" s="32">
        <v>7039.08</v>
      </c>
      <c r="Q14" s="34">
        <v>432.50999999999976</v>
      </c>
      <c r="R14" s="34">
        <v>10655.82</v>
      </c>
      <c r="S14" s="35">
        <v>27299.94</v>
      </c>
    </row>
    <row r="15" spans="1:19" ht="18.75">
      <c r="A15" s="30" t="s">
        <v>77</v>
      </c>
      <c r="B15" s="31" t="s">
        <v>78</v>
      </c>
      <c r="C15" s="32">
        <v>28947.55</v>
      </c>
      <c r="D15" s="30"/>
      <c r="E15" s="32">
        <v>0</v>
      </c>
      <c r="F15" s="32">
        <v>0</v>
      </c>
      <c r="G15" s="32">
        <v>9166.71</v>
      </c>
      <c r="H15" s="32">
        <v>4351.26</v>
      </c>
      <c r="I15" s="33">
        <v>33762.99999999999</v>
      </c>
      <c r="J15" s="32">
        <v>0</v>
      </c>
      <c r="K15" s="32">
        <v>675.75</v>
      </c>
      <c r="L15" s="32">
        <v>0</v>
      </c>
      <c r="M15" s="32">
        <v>0</v>
      </c>
      <c r="N15" s="33">
        <v>34438.74999999999</v>
      </c>
      <c r="O15" s="32">
        <v>3184.23</v>
      </c>
      <c r="P15" s="32">
        <v>7487.66</v>
      </c>
      <c r="Q15" s="34">
        <v>1889.8399999999997</v>
      </c>
      <c r="R15" s="34">
        <v>12561.73</v>
      </c>
      <c r="S15" s="35">
        <v>21877.019999999993</v>
      </c>
    </row>
    <row r="16" spans="1:19" ht="18.75">
      <c r="A16" s="30" t="s">
        <v>79</v>
      </c>
      <c r="B16" s="31" t="s">
        <v>80</v>
      </c>
      <c r="C16" s="32">
        <v>28947.55</v>
      </c>
      <c r="D16" s="30"/>
      <c r="E16" s="32">
        <v>0</v>
      </c>
      <c r="F16" s="32">
        <v>0</v>
      </c>
      <c r="G16" s="32">
        <v>437.4</v>
      </c>
      <c r="H16" s="32">
        <v>0</v>
      </c>
      <c r="I16" s="33">
        <v>29384.95</v>
      </c>
      <c r="J16" s="32">
        <v>0</v>
      </c>
      <c r="K16" s="32">
        <v>5294.81</v>
      </c>
      <c r="L16" s="32">
        <v>0</v>
      </c>
      <c r="M16" s="32">
        <v>0</v>
      </c>
      <c r="N16" s="33">
        <v>34679.76</v>
      </c>
      <c r="O16" s="32">
        <v>3232.34</v>
      </c>
      <c r="P16" s="32">
        <v>6322.61</v>
      </c>
      <c r="Q16" s="34">
        <v>9.094947017729282E-13</v>
      </c>
      <c r="R16" s="34">
        <v>9554.95</v>
      </c>
      <c r="S16" s="35">
        <v>25124.81</v>
      </c>
    </row>
    <row r="17" spans="1:19" ht="18.75">
      <c r="A17" s="30" t="s">
        <v>81</v>
      </c>
      <c r="B17" s="31" t="s">
        <v>82</v>
      </c>
      <c r="C17" s="32">
        <v>28947.55</v>
      </c>
      <c r="D17" s="30" t="s">
        <v>39</v>
      </c>
      <c r="E17" s="32">
        <v>4875.38</v>
      </c>
      <c r="F17" s="32">
        <v>0</v>
      </c>
      <c r="G17" s="32">
        <v>2251.47</v>
      </c>
      <c r="H17" s="32">
        <v>2311.4</v>
      </c>
      <c r="I17" s="33">
        <v>33763</v>
      </c>
      <c r="J17" s="32">
        <v>0</v>
      </c>
      <c r="K17" s="32">
        <v>5222.42</v>
      </c>
      <c r="L17" s="32">
        <v>0</v>
      </c>
      <c r="M17" s="32">
        <v>0</v>
      </c>
      <c r="N17" s="33">
        <v>38985.42</v>
      </c>
      <c r="O17" s="32">
        <v>3184.23</v>
      </c>
      <c r="P17" s="32">
        <v>6987.04</v>
      </c>
      <c r="Q17" s="34">
        <v>7238.869999999999</v>
      </c>
      <c r="R17" s="34">
        <v>17410.14</v>
      </c>
      <c r="S17" s="35">
        <v>21575.28</v>
      </c>
    </row>
    <row r="18" spans="1:19" ht="18.75">
      <c r="A18" s="30" t="s">
        <v>83</v>
      </c>
      <c r="B18" s="31" t="s">
        <v>84</v>
      </c>
      <c r="C18" s="32">
        <v>28947.55</v>
      </c>
      <c r="D18" s="30"/>
      <c r="E18" s="32">
        <v>0</v>
      </c>
      <c r="F18" s="32">
        <v>0</v>
      </c>
      <c r="G18" s="32">
        <v>0</v>
      </c>
      <c r="H18" s="32">
        <v>0</v>
      </c>
      <c r="I18" s="33">
        <v>28947.55</v>
      </c>
      <c r="J18" s="32">
        <v>0</v>
      </c>
      <c r="K18" s="32">
        <v>5222.42</v>
      </c>
      <c r="L18" s="32">
        <v>0</v>
      </c>
      <c r="M18" s="32">
        <v>0</v>
      </c>
      <c r="N18" s="33">
        <v>34169.97</v>
      </c>
      <c r="O18" s="32">
        <v>3184.23</v>
      </c>
      <c r="P18" s="32">
        <v>6215.55</v>
      </c>
      <c r="Q18" s="34">
        <v>874.1399999999999</v>
      </c>
      <c r="R18" s="34">
        <v>10273.92</v>
      </c>
      <c r="S18" s="35">
        <v>23896.050000000003</v>
      </c>
    </row>
    <row r="19" spans="1:19" ht="18.75">
      <c r="A19" s="30" t="s">
        <v>85</v>
      </c>
      <c r="B19" s="31" t="s">
        <v>86</v>
      </c>
      <c r="C19" s="32">
        <v>28947.55</v>
      </c>
      <c r="D19" s="30"/>
      <c r="E19" s="32">
        <v>0</v>
      </c>
      <c r="F19" s="32">
        <v>0</v>
      </c>
      <c r="G19" s="32">
        <v>9649.17</v>
      </c>
      <c r="H19" s="32">
        <v>4833.72</v>
      </c>
      <c r="I19" s="33">
        <v>33763</v>
      </c>
      <c r="J19" s="32">
        <v>0</v>
      </c>
      <c r="K19" s="32">
        <v>5439.6</v>
      </c>
      <c r="L19" s="32">
        <v>0</v>
      </c>
      <c r="M19" s="32">
        <v>3184.23</v>
      </c>
      <c r="N19" s="33">
        <v>42386.83</v>
      </c>
      <c r="O19" s="32">
        <v>3184.23</v>
      </c>
      <c r="P19" s="32">
        <v>8363.33</v>
      </c>
      <c r="Q19" s="34">
        <v>2502.27</v>
      </c>
      <c r="R19" s="34">
        <v>14049.83</v>
      </c>
      <c r="S19" s="35">
        <v>28337</v>
      </c>
    </row>
    <row r="20" spans="1:19" ht="18.75">
      <c r="A20" s="30" t="s">
        <v>87</v>
      </c>
      <c r="B20" s="31" t="s">
        <v>88</v>
      </c>
      <c r="C20" s="32">
        <f>144.74+28947.55</f>
        <v>29092.29</v>
      </c>
      <c r="D20" s="30"/>
      <c r="E20" s="32">
        <v>0</v>
      </c>
      <c r="F20" s="32">
        <v>0</v>
      </c>
      <c r="G20" s="32">
        <v>0</v>
      </c>
      <c r="H20" s="32">
        <v>0</v>
      </c>
      <c r="I20" s="33">
        <f>C20</f>
        <v>29092.29</v>
      </c>
      <c r="J20" s="32">
        <v>0</v>
      </c>
      <c r="K20" s="32">
        <v>34001.03</v>
      </c>
      <c r="L20" s="32">
        <v>0</v>
      </c>
      <c r="M20" s="32">
        <v>0</v>
      </c>
      <c r="N20" s="33">
        <f>I20+K20</f>
        <v>63093.32</v>
      </c>
      <c r="O20" s="32">
        <v>3200.15</v>
      </c>
      <c r="P20" s="32">
        <v>4858.53</v>
      </c>
      <c r="Q20" s="34">
        <v>5475.960000000001</v>
      </c>
      <c r="R20" s="34">
        <v>13534.64</v>
      </c>
      <c r="S20" s="35">
        <f>N20-R20</f>
        <v>49558.68</v>
      </c>
    </row>
    <row r="21" spans="1:19" ht="18.75">
      <c r="A21" s="30" t="s">
        <v>89</v>
      </c>
      <c r="B21" s="31" t="s">
        <v>90</v>
      </c>
      <c r="C21" s="32">
        <v>28947.55</v>
      </c>
      <c r="D21" s="30"/>
      <c r="E21" s="32">
        <v>0</v>
      </c>
      <c r="F21" s="32">
        <v>0</v>
      </c>
      <c r="G21" s="32">
        <v>0</v>
      </c>
      <c r="H21" s="32">
        <v>0</v>
      </c>
      <c r="I21" s="33">
        <v>28947.55</v>
      </c>
      <c r="J21" s="32">
        <v>0</v>
      </c>
      <c r="K21" s="32">
        <v>5823.98</v>
      </c>
      <c r="L21" s="32">
        <v>0</v>
      </c>
      <c r="M21" s="32">
        <v>3184.23</v>
      </c>
      <c r="N21" s="33">
        <v>37955.76</v>
      </c>
      <c r="O21" s="32">
        <v>3184.23</v>
      </c>
      <c r="P21" s="32">
        <v>6830.53</v>
      </c>
      <c r="Q21" s="34">
        <v>9087.230000000003</v>
      </c>
      <c r="R21" s="34">
        <v>19101.99</v>
      </c>
      <c r="S21" s="35">
        <v>18853.77</v>
      </c>
    </row>
    <row r="22" spans="1:19" ht="18.75">
      <c r="A22" s="30" t="s">
        <v>91</v>
      </c>
      <c r="B22" s="31" t="s">
        <v>92</v>
      </c>
      <c r="C22" s="32">
        <v>30471.1</v>
      </c>
      <c r="D22" s="30" t="s">
        <v>93</v>
      </c>
      <c r="E22" s="32">
        <v>6094.22</v>
      </c>
      <c r="F22" s="32">
        <v>0</v>
      </c>
      <c r="G22" s="32">
        <v>0</v>
      </c>
      <c r="H22" s="32">
        <v>2802.32</v>
      </c>
      <c r="I22" s="33">
        <v>33763</v>
      </c>
      <c r="J22" s="32">
        <v>0</v>
      </c>
      <c r="K22" s="32">
        <v>5222.42</v>
      </c>
      <c r="L22" s="32">
        <v>0</v>
      </c>
      <c r="M22" s="32">
        <v>0</v>
      </c>
      <c r="N22" s="33">
        <v>38985.42</v>
      </c>
      <c r="O22" s="32">
        <v>3351.82</v>
      </c>
      <c r="P22" s="32">
        <v>6298.8</v>
      </c>
      <c r="Q22" s="34">
        <v>10676.060000000001</v>
      </c>
      <c r="R22" s="34">
        <v>20326.68</v>
      </c>
      <c r="S22" s="35">
        <v>18658.739999999998</v>
      </c>
    </row>
    <row r="23" spans="1:19" ht="18.75">
      <c r="A23" s="30" t="s">
        <v>94</v>
      </c>
      <c r="B23" s="31" t="s">
        <v>95</v>
      </c>
      <c r="C23" s="32">
        <v>28947.55</v>
      </c>
      <c r="D23" s="30"/>
      <c r="E23" s="32">
        <v>0</v>
      </c>
      <c r="F23" s="32">
        <v>0</v>
      </c>
      <c r="G23" s="32">
        <v>0</v>
      </c>
      <c r="H23" s="32">
        <v>0</v>
      </c>
      <c r="I23" s="33">
        <v>28947.55</v>
      </c>
      <c r="J23" s="32">
        <v>0</v>
      </c>
      <c r="K23" s="32">
        <v>4377.73</v>
      </c>
      <c r="L23" s="32">
        <v>0</v>
      </c>
      <c r="M23" s="32">
        <v>0</v>
      </c>
      <c r="N23" s="33">
        <v>33325.28</v>
      </c>
      <c r="O23" s="32">
        <v>3184.23</v>
      </c>
      <c r="P23" s="32">
        <v>6007</v>
      </c>
      <c r="Q23" s="34">
        <v>503.9899999999993</v>
      </c>
      <c r="R23" s="34">
        <v>9695.22</v>
      </c>
      <c r="S23" s="35">
        <v>23630.06</v>
      </c>
    </row>
    <row r="24" spans="1:19" ht="18.75">
      <c r="A24" s="30" t="s">
        <v>96</v>
      </c>
      <c r="B24" s="31" t="s">
        <v>97</v>
      </c>
      <c r="C24" s="32">
        <v>28947.55</v>
      </c>
      <c r="D24" s="30" t="s">
        <v>98</v>
      </c>
      <c r="E24" s="32">
        <v>4265.95</v>
      </c>
      <c r="F24" s="32">
        <v>0</v>
      </c>
      <c r="G24" s="32">
        <v>0</v>
      </c>
      <c r="H24" s="32">
        <v>0</v>
      </c>
      <c r="I24" s="33">
        <v>33213.5</v>
      </c>
      <c r="J24" s="32">
        <v>0</v>
      </c>
      <c r="K24" s="32">
        <v>5222.42</v>
      </c>
      <c r="L24" s="32">
        <v>0</v>
      </c>
      <c r="M24" s="32">
        <v>0</v>
      </c>
      <c r="N24" s="33">
        <v>38435.92</v>
      </c>
      <c r="O24" s="32">
        <v>3184.23</v>
      </c>
      <c r="P24" s="32">
        <v>7232.28</v>
      </c>
      <c r="Q24" s="34">
        <v>1888.8500000000008</v>
      </c>
      <c r="R24" s="34">
        <v>12305.36</v>
      </c>
      <c r="S24" s="35">
        <v>26130.56</v>
      </c>
    </row>
    <row r="25" spans="1:19" ht="18.75">
      <c r="A25" s="30" t="s">
        <v>99</v>
      </c>
      <c r="B25" s="31" t="s">
        <v>100</v>
      </c>
      <c r="C25" s="32">
        <v>28947.55</v>
      </c>
      <c r="D25" s="30"/>
      <c r="E25" s="32">
        <v>0</v>
      </c>
      <c r="F25" s="32">
        <v>0</v>
      </c>
      <c r="G25" s="32">
        <v>0</v>
      </c>
      <c r="H25" s="32">
        <v>0</v>
      </c>
      <c r="I25" s="33">
        <v>28947.55</v>
      </c>
      <c r="J25" s="32">
        <v>0</v>
      </c>
      <c r="K25" s="32">
        <v>5294.81</v>
      </c>
      <c r="L25" s="32">
        <v>0</v>
      </c>
      <c r="M25" s="32">
        <v>0</v>
      </c>
      <c r="N25" s="33">
        <v>34242.36</v>
      </c>
      <c r="O25" s="32">
        <v>3184.23</v>
      </c>
      <c r="P25" s="32">
        <v>6007</v>
      </c>
      <c r="Q25" s="34">
        <v>5080.790000000001</v>
      </c>
      <c r="R25" s="34">
        <v>14272.02</v>
      </c>
      <c r="S25" s="35">
        <v>19970.34</v>
      </c>
    </row>
    <row r="26" spans="1:19" ht="18.75">
      <c r="A26" s="30" t="s">
        <v>101</v>
      </c>
      <c r="B26" s="31" t="s">
        <v>102</v>
      </c>
      <c r="C26" s="32">
        <v>28947.55</v>
      </c>
      <c r="D26" s="30"/>
      <c r="E26" s="32">
        <v>0</v>
      </c>
      <c r="F26" s="32">
        <v>0</v>
      </c>
      <c r="G26" s="32">
        <v>8684.26</v>
      </c>
      <c r="H26" s="32">
        <v>3868.81</v>
      </c>
      <c r="I26" s="33">
        <v>33763</v>
      </c>
      <c r="J26" s="32">
        <v>0</v>
      </c>
      <c r="K26" s="32">
        <v>5439.6</v>
      </c>
      <c r="L26" s="32">
        <v>0</v>
      </c>
      <c r="M26" s="32">
        <v>3184.23</v>
      </c>
      <c r="N26" s="33">
        <v>42386.83</v>
      </c>
      <c r="O26" s="32">
        <v>3184.23</v>
      </c>
      <c r="P26" s="32">
        <v>8363.33</v>
      </c>
      <c r="Q26" s="34">
        <v>5150.800000000001</v>
      </c>
      <c r="R26" s="34">
        <v>16698.36</v>
      </c>
      <c r="S26" s="35">
        <v>25688.47</v>
      </c>
    </row>
    <row r="27" spans="1:19" ht="18.75">
      <c r="A27" s="30" t="s">
        <v>103</v>
      </c>
      <c r="B27" s="31" t="s">
        <v>104</v>
      </c>
      <c r="C27" s="32">
        <v>28947.55</v>
      </c>
      <c r="D27" s="30"/>
      <c r="E27" s="32">
        <v>0</v>
      </c>
      <c r="F27" s="32">
        <v>0</v>
      </c>
      <c r="G27" s="32">
        <v>0</v>
      </c>
      <c r="H27" s="32">
        <v>0</v>
      </c>
      <c r="I27" s="33">
        <v>28947.55</v>
      </c>
      <c r="J27" s="32">
        <v>0</v>
      </c>
      <c r="K27" s="32">
        <v>5294.81</v>
      </c>
      <c r="L27" s="32">
        <v>0</v>
      </c>
      <c r="M27" s="32">
        <v>0</v>
      </c>
      <c r="N27" s="33">
        <v>34242.36</v>
      </c>
      <c r="O27" s="32">
        <v>3184.23</v>
      </c>
      <c r="P27" s="32">
        <v>6163.42</v>
      </c>
      <c r="Q27" s="34">
        <v>6680.94</v>
      </c>
      <c r="R27" s="34">
        <v>16028.59</v>
      </c>
      <c r="S27" s="35">
        <v>18213.77</v>
      </c>
    </row>
    <row r="28" spans="1:19" ht="18.75">
      <c r="A28" s="30" t="s">
        <v>105</v>
      </c>
      <c r="B28" s="36" t="s">
        <v>106</v>
      </c>
      <c r="C28" s="32">
        <v>28947.55</v>
      </c>
      <c r="D28" s="30"/>
      <c r="E28" s="32">
        <v>0</v>
      </c>
      <c r="F28" s="32">
        <v>0</v>
      </c>
      <c r="G28" s="32">
        <v>0</v>
      </c>
      <c r="H28" s="32">
        <v>0</v>
      </c>
      <c r="I28" s="33">
        <v>28947.55</v>
      </c>
      <c r="J28" s="32">
        <v>0</v>
      </c>
      <c r="K28" s="32">
        <v>4377.73</v>
      </c>
      <c r="L28" s="32">
        <v>0</v>
      </c>
      <c r="M28" s="32">
        <v>0</v>
      </c>
      <c r="N28" s="33">
        <v>33325.28</v>
      </c>
      <c r="O28" s="32">
        <v>3184.23</v>
      </c>
      <c r="P28" s="32">
        <v>6111.28</v>
      </c>
      <c r="Q28" s="34">
        <v>4794.119999999999</v>
      </c>
      <c r="R28" s="34">
        <v>14089.63</v>
      </c>
      <c r="S28" s="35">
        <v>19235.65</v>
      </c>
    </row>
    <row r="29" spans="1:19" ht="18.75">
      <c r="A29" s="30" t="s">
        <v>107</v>
      </c>
      <c r="B29" s="31" t="s">
        <v>108</v>
      </c>
      <c r="C29" s="32">
        <v>28947.55</v>
      </c>
      <c r="D29" s="30"/>
      <c r="E29" s="32">
        <v>0</v>
      </c>
      <c r="F29" s="32">
        <v>0</v>
      </c>
      <c r="G29" s="32">
        <v>3216.39</v>
      </c>
      <c r="H29" s="32">
        <v>0</v>
      </c>
      <c r="I29" s="33">
        <v>32163.94</v>
      </c>
      <c r="J29" s="32">
        <v>0</v>
      </c>
      <c r="K29" s="32">
        <v>5294.81</v>
      </c>
      <c r="L29" s="32">
        <v>0</v>
      </c>
      <c r="M29" s="32">
        <v>0</v>
      </c>
      <c r="N29" s="33">
        <v>37458.75</v>
      </c>
      <c r="O29" s="32">
        <v>3184.23</v>
      </c>
      <c r="P29" s="32">
        <v>5488.98</v>
      </c>
      <c r="Q29" s="34">
        <v>5702.220000000001</v>
      </c>
      <c r="R29" s="34">
        <v>14375.43</v>
      </c>
      <c r="S29" s="35">
        <v>23083.32</v>
      </c>
    </row>
    <row r="30" spans="1:19" ht="18.75">
      <c r="A30" s="30" t="s">
        <v>109</v>
      </c>
      <c r="B30" s="31" t="s">
        <v>110</v>
      </c>
      <c r="C30" s="32">
        <v>28947.55</v>
      </c>
      <c r="D30" s="30"/>
      <c r="E30" s="32">
        <v>0</v>
      </c>
      <c r="F30" s="32">
        <v>0</v>
      </c>
      <c r="G30" s="32">
        <v>1120</v>
      </c>
      <c r="H30" s="32">
        <v>0</v>
      </c>
      <c r="I30" s="33">
        <v>30067.55</v>
      </c>
      <c r="J30" s="32">
        <v>0</v>
      </c>
      <c r="K30" s="32">
        <v>5823.98</v>
      </c>
      <c r="L30" s="32">
        <v>0</v>
      </c>
      <c r="M30" s="32">
        <v>3307.43</v>
      </c>
      <c r="N30" s="33">
        <v>39198.96</v>
      </c>
      <c r="O30" s="32">
        <v>3307.43</v>
      </c>
      <c r="P30" s="32">
        <v>6692.8</v>
      </c>
      <c r="Q30" s="34">
        <v>3578.68</v>
      </c>
      <c r="R30" s="34">
        <v>13578.91</v>
      </c>
      <c r="S30" s="35">
        <v>25620.05</v>
      </c>
    </row>
    <row r="31" spans="1:19" ht="18.75">
      <c r="A31" s="30" t="s">
        <v>111</v>
      </c>
      <c r="B31" s="31" t="s">
        <v>112</v>
      </c>
      <c r="C31" s="32">
        <v>28947.55</v>
      </c>
      <c r="D31" s="30"/>
      <c r="E31" s="32">
        <v>0</v>
      </c>
      <c r="F31" s="32">
        <v>0</v>
      </c>
      <c r="G31" s="32">
        <v>0</v>
      </c>
      <c r="H31" s="32">
        <v>0</v>
      </c>
      <c r="I31" s="33">
        <v>28947.55</v>
      </c>
      <c r="J31" s="32">
        <v>0</v>
      </c>
      <c r="K31" s="32">
        <v>5294.81</v>
      </c>
      <c r="L31" s="32">
        <v>0</v>
      </c>
      <c r="M31" s="32">
        <v>0</v>
      </c>
      <c r="N31" s="33">
        <v>34242.36</v>
      </c>
      <c r="O31" s="32">
        <v>3184.23</v>
      </c>
      <c r="P31" s="32">
        <v>6041.16</v>
      </c>
      <c r="Q31" s="34">
        <v>2336.5099999999998</v>
      </c>
      <c r="R31" s="34">
        <v>11561.9</v>
      </c>
      <c r="S31" s="35">
        <v>22680.46</v>
      </c>
    </row>
    <row r="32" spans="1:19" ht="18.75">
      <c r="A32" s="30" t="s">
        <v>113</v>
      </c>
      <c r="B32" s="31" t="s">
        <v>114</v>
      </c>
      <c r="C32" s="32">
        <v>28947.55</v>
      </c>
      <c r="D32" s="30"/>
      <c r="E32" s="32">
        <v>0</v>
      </c>
      <c r="F32" s="32">
        <v>0</v>
      </c>
      <c r="G32" s="32">
        <v>0</v>
      </c>
      <c r="H32" s="32">
        <v>0</v>
      </c>
      <c r="I32" s="33">
        <v>28947.55</v>
      </c>
      <c r="J32" s="32">
        <v>0</v>
      </c>
      <c r="K32" s="32">
        <v>5823.98</v>
      </c>
      <c r="L32" s="32">
        <v>0</v>
      </c>
      <c r="M32" s="32">
        <v>3184.23</v>
      </c>
      <c r="N32" s="33">
        <v>37955.76</v>
      </c>
      <c r="O32" s="32">
        <v>3184.23</v>
      </c>
      <c r="P32" s="32">
        <v>6934.8</v>
      </c>
      <c r="Q32" s="34">
        <v>6538.75</v>
      </c>
      <c r="R32" s="34">
        <v>16657.78</v>
      </c>
      <c r="S32" s="35">
        <v>21297.980000000003</v>
      </c>
    </row>
    <row r="33" spans="1:19" ht="18.75">
      <c r="A33" s="30" t="s">
        <v>115</v>
      </c>
      <c r="B33" s="31" t="s">
        <v>116</v>
      </c>
      <c r="C33" s="32">
        <v>28947.55</v>
      </c>
      <c r="D33" s="30"/>
      <c r="E33" s="32">
        <v>0</v>
      </c>
      <c r="F33" s="32">
        <v>0</v>
      </c>
      <c r="G33" s="32">
        <v>0</v>
      </c>
      <c r="H33" s="32">
        <v>0</v>
      </c>
      <c r="I33" s="33">
        <v>28947.55</v>
      </c>
      <c r="J33" s="32">
        <v>0</v>
      </c>
      <c r="K33" s="32">
        <v>5439.6</v>
      </c>
      <c r="L33" s="32">
        <v>0</v>
      </c>
      <c r="M33" s="32">
        <v>3184.23</v>
      </c>
      <c r="N33" s="33">
        <v>37571.380000000005</v>
      </c>
      <c r="O33" s="32">
        <v>3184.23</v>
      </c>
      <c r="P33" s="32">
        <v>5688.58</v>
      </c>
      <c r="Q33" s="34">
        <v>8948.97</v>
      </c>
      <c r="R33" s="34">
        <v>17821.78</v>
      </c>
      <c r="S33" s="35">
        <v>19749.600000000006</v>
      </c>
    </row>
    <row r="34" spans="1:19" ht="18.75">
      <c r="A34" s="30" t="s">
        <v>117</v>
      </c>
      <c r="B34" s="31" t="s">
        <v>118</v>
      </c>
      <c r="C34" s="32">
        <v>28947.55</v>
      </c>
      <c r="D34" s="30"/>
      <c r="E34" s="32">
        <v>0</v>
      </c>
      <c r="F34" s="32">
        <v>0</v>
      </c>
      <c r="G34" s="32">
        <v>9649.17</v>
      </c>
      <c r="H34" s="32">
        <v>4833.72</v>
      </c>
      <c r="I34" s="33">
        <v>33763</v>
      </c>
      <c r="J34" s="32">
        <v>0</v>
      </c>
      <c r="K34" s="32">
        <v>5222.42</v>
      </c>
      <c r="L34" s="32">
        <v>0</v>
      </c>
      <c r="M34" s="32">
        <v>0</v>
      </c>
      <c r="N34" s="33">
        <v>38985.42</v>
      </c>
      <c r="O34" s="32">
        <v>3184.23</v>
      </c>
      <c r="P34" s="32">
        <v>7383.39</v>
      </c>
      <c r="Q34" s="34">
        <v>3729.759999999999</v>
      </c>
      <c r="R34" s="34">
        <v>14297.38</v>
      </c>
      <c r="S34" s="35">
        <v>24688.04</v>
      </c>
    </row>
    <row r="35" spans="1:19" ht="18.75">
      <c r="A35" s="30" t="s">
        <v>119</v>
      </c>
      <c r="B35" s="31" t="s">
        <v>120</v>
      </c>
      <c r="C35" s="32">
        <v>28947.55</v>
      </c>
      <c r="D35" s="30" t="s">
        <v>121</v>
      </c>
      <c r="E35" s="32">
        <v>4265.95</v>
      </c>
      <c r="F35" s="32">
        <v>0</v>
      </c>
      <c r="G35" s="32">
        <v>0</v>
      </c>
      <c r="H35" s="32">
        <v>0</v>
      </c>
      <c r="I35" s="33">
        <v>33213.5</v>
      </c>
      <c r="J35" s="32">
        <v>0</v>
      </c>
      <c r="K35" s="32">
        <v>5439.6</v>
      </c>
      <c r="L35" s="32">
        <v>0</v>
      </c>
      <c r="M35" s="32">
        <v>3184.23</v>
      </c>
      <c r="N35" s="33">
        <v>41837.33</v>
      </c>
      <c r="O35" s="32">
        <v>3184.23</v>
      </c>
      <c r="P35" s="32">
        <v>8212.22</v>
      </c>
      <c r="Q35" s="34">
        <v>1933.1700000000014</v>
      </c>
      <c r="R35" s="34">
        <v>13329.62</v>
      </c>
      <c r="S35" s="35">
        <v>28507.71</v>
      </c>
    </row>
    <row r="36" spans="1:19" ht="18.75">
      <c r="A36" s="30" t="s">
        <v>122</v>
      </c>
      <c r="B36" s="31" t="s">
        <v>123</v>
      </c>
      <c r="C36" s="32">
        <v>28947.55</v>
      </c>
      <c r="D36" s="30"/>
      <c r="E36" s="32">
        <v>0</v>
      </c>
      <c r="F36" s="32">
        <v>0</v>
      </c>
      <c r="G36" s="32">
        <v>13187.2</v>
      </c>
      <c r="H36" s="32">
        <f>4833.72+37301.03-33763</f>
        <v>8371.75</v>
      </c>
      <c r="I36" s="33">
        <f>C36+G36-H36</f>
        <v>33763</v>
      </c>
      <c r="J36" s="32">
        <v>0</v>
      </c>
      <c r="K36" s="32">
        <v>5294.81</v>
      </c>
      <c r="L36" s="32">
        <v>0</v>
      </c>
      <c r="M36" s="32">
        <v>0</v>
      </c>
      <c r="N36" s="33">
        <f>I36+K36</f>
        <v>39057.81</v>
      </c>
      <c r="O36" s="32">
        <v>3184.23</v>
      </c>
      <c r="P36" s="32">
        <v>8304.21</v>
      </c>
      <c r="Q36" s="34">
        <v>5423.57</v>
      </c>
      <c r="R36" s="34">
        <v>16912.01</v>
      </c>
      <c r="S36" s="35">
        <f>N36-R36</f>
        <v>22145.8</v>
      </c>
    </row>
    <row r="37" spans="1:19" ht="18.75">
      <c r="A37" s="30" t="s">
        <v>124</v>
      </c>
      <c r="B37" s="31" t="s">
        <v>125</v>
      </c>
      <c r="C37" s="32">
        <v>28947.55</v>
      </c>
      <c r="D37" s="30"/>
      <c r="E37" s="32">
        <v>0</v>
      </c>
      <c r="F37" s="32">
        <v>0</v>
      </c>
      <c r="G37" s="32">
        <v>0</v>
      </c>
      <c r="H37" s="32">
        <v>0</v>
      </c>
      <c r="I37" s="33">
        <v>28947.55</v>
      </c>
      <c r="J37" s="32">
        <v>0</v>
      </c>
      <c r="K37" s="32">
        <v>5439.6</v>
      </c>
      <c r="L37" s="32">
        <v>0</v>
      </c>
      <c r="M37" s="32">
        <v>3184.23</v>
      </c>
      <c r="N37" s="33">
        <v>37571.380000000005</v>
      </c>
      <c r="O37" s="32">
        <v>3184.23</v>
      </c>
      <c r="P37" s="32">
        <v>6934.8</v>
      </c>
      <c r="Q37" s="34">
        <v>2498.0800000000004</v>
      </c>
      <c r="R37" s="34">
        <v>12617.11</v>
      </c>
      <c r="S37" s="35">
        <v>24954.270000000004</v>
      </c>
    </row>
    <row r="38" spans="1:19" ht="18.75">
      <c r="A38" s="30" t="s">
        <v>126</v>
      </c>
      <c r="B38" s="31" t="s">
        <v>127</v>
      </c>
      <c r="C38" s="32">
        <v>28947.55</v>
      </c>
      <c r="D38" s="30"/>
      <c r="E38" s="32">
        <v>0</v>
      </c>
      <c r="F38" s="32">
        <v>0</v>
      </c>
      <c r="G38" s="32">
        <v>0</v>
      </c>
      <c r="H38" s="32">
        <v>0</v>
      </c>
      <c r="I38" s="33">
        <v>28947.55</v>
      </c>
      <c r="J38" s="32">
        <v>0</v>
      </c>
      <c r="K38" s="32">
        <v>5294.81</v>
      </c>
      <c r="L38" s="32">
        <v>0</v>
      </c>
      <c r="M38" s="32">
        <v>0</v>
      </c>
      <c r="N38" s="33">
        <v>34242.36</v>
      </c>
      <c r="O38" s="32">
        <v>3184.23</v>
      </c>
      <c r="P38" s="32">
        <v>6163.42</v>
      </c>
      <c r="Q38" s="34">
        <v>7558.99</v>
      </c>
      <c r="R38" s="34">
        <v>16906.64</v>
      </c>
      <c r="S38" s="35">
        <v>17335.72</v>
      </c>
    </row>
    <row r="39" spans="1:19" ht="18.75">
      <c r="A39" s="30" t="s">
        <v>128</v>
      </c>
      <c r="B39" s="36" t="s">
        <v>129</v>
      </c>
      <c r="C39" s="32">
        <v>28947.55</v>
      </c>
      <c r="D39" s="30"/>
      <c r="E39" s="32">
        <v>0</v>
      </c>
      <c r="F39" s="32">
        <v>0</v>
      </c>
      <c r="G39" s="32">
        <v>0</v>
      </c>
      <c r="H39" s="32">
        <v>0</v>
      </c>
      <c r="I39" s="33">
        <v>28947.55</v>
      </c>
      <c r="J39" s="32">
        <v>0</v>
      </c>
      <c r="K39" s="32">
        <v>5222.42</v>
      </c>
      <c r="L39" s="32">
        <v>0</v>
      </c>
      <c r="M39" s="32">
        <v>0</v>
      </c>
      <c r="N39" s="33">
        <v>34169.97</v>
      </c>
      <c r="O39" s="32">
        <v>3184.23</v>
      </c>
      <c r="P39" s="32">
        <v>4912.34</v>
      </c>
      <c r="Q39" s="34">
        <v>5805.380000000001</v>
      </c>
      <c r="R39" s="34">
        <v>13901.95</v>
      </c>
      <c r="S39" s="35">
        <v>20268.02</v>
      </c>
    </row>
    <row r="40" spans="1:19" ht="18.75">
      <c r="A40" s="30" t="s">
        <v>130</v>
      </c>
      <c r="B40" s="31" t="s">
        <v>131</v>
      </c>
      <c r="C40" s="32">
        <v>28947.55</v>
      </c>
      <c r="D40" s="30" t="s">
        <v>98</v>
      </c>
      <c r="E40" s="32">
        <v>4265.95</v>
      </c>
      <c r="F40" s="32">
        <v>0</v>
      </c>
      <c r="G40" s="32">
        <v>0</v>
      </c>
      <c r="H40" s="32">
        <v>0</v>
      </c>
      <c r="I40" s="33">
        <v>33213.5</v>
      </c>
      <c r="J40" s="32">
        <v>0</v>
      </c>
      <c r="K40" s="32">
        <v>5294.81</v>
      </c>
      <c r="L40" s="32">
        <v>0</v>
      </c>
      <c r="M40" s="32">
        <v>0</v>
      </c>
      <c r="N40" s="33">
        <v>38508.31</v>
      </c>
      <c r="O40" s="32">
        <v>3184.23</v>
      </c>
      <c r="P40" s="32">
        <v>7284.41</v>
      </c>
      <c r="Q40" s="34">
        <v>5936.290000000001</v>
      </c>
      <c r="R40" s="34">
        <v>16404.93</v>
      </c>
      <c r="S40" s="35">
        <v>22103.379999999997</v>
      </c>
    </row>
    <row r="41" spans="1:19" ht="18.75">
      <c r="A41" s="30" t="s">
        <v>132</v>
      </c>
      <c r="B41" s="31" t="s">
        <v>133</v>
      </c>
      <c r="C41" s="32">
        <v>28947.55</v>
      </c>
      <c r="D41" s="30"/>
      <c r="E41" s="32">
        <v>0</v>
      </c>
      <c r="F41" s="32">
        <v>0</v>
      </c>
      <c r="G41" s="32">
        <v>0</v>
      </c>
      <c r="H41" s="32">
        <v>0</v>
      </c>
      <c r="I41" s="33">
        <v>28947.55</v>
      </c>
      <c r="J41" s="32">
        <v>0</v>
      </c>
      <c r="K41" s="32">
        <v>5222.42</v>
      </c>
      <c r="L41" s="32">
        <v>0</v>
      </c>
      <c r="M41" s="32">
        <v>0</v>
      </c>
      <c r="N41" s="33">
        <v>34169.97</v>
      </c>
      <c r="O41" s="32">
        <v>3184.23</v>
      </c>
      <c r="P41" s="32">
        <v>6111.28</v>
      </c>
      <c r="Q41" s="34">
        <v>1702.3699999999994</v>
      </c>
      <c r="R41" s="34">
        <v>10997.88</v>
      </c>
      <c r="S41" s="35">
        <v>23172.090000000004</v>
      </c>
    </row>
    <row r="42" spans="1:19" ht="18.75">
      <c r="A42" s="30" t="s">
        <v>134</v>
      </c>
      <c r="B42" s="31" t="s">
        <v>135</v>
      </c>
      <c r="C42" s="32">
        <v>28947.55</v>
      </c>
      <c r="D42" s="30"/>
      <c r="E42" s="32">
        <v>0</v>
      </c>
      <c r="F42" s="32">
        <v>0</v>
      </c>
      <c r="G42" s="32">
        <v>0</v>
      </c>
      <c r="H42" s="32">
        <v>0</v>
      </c>
      <c r="I42" s="33">
        <v>28947.55</v>
      </c>
      <c r="J42" s="32">
        <v>0</v>
      </c>
      <c r="K42" s="32">
        <v>6067.11</v>
      </c>
      <c r="L42" s="32">
        <v>0</v>
      </c>
      <c r="M42" s="32">
        <v>0</v>
      </c>
      <c r="N42" s="33">
        <v>35014.659999999996</v>
      </c>
      <c r="O42" s="32">
        <v>3184.23</v>
      </c>
      <c r="P42" s="32">
        <v>6215.55</v>
      </c>
      <c r="Q42" s="34">
        <v>1275.0399999999995</v>
      </c>
      <c r="R42" s="34">
        <v>10674.82</v>
      </c>
      <c r="S42" s="35">
        <v>24339.839999999997</v>
      </c>
    </row>
    <row r="43" spans="1:19" ht="18.75">
      <c r="A43" s="30" t="s">
        <v>136</v>
      </c>
      <c r="B43" s="31" t="s">
        <v>137</v>
      </c>
      <c r="C43" s="32">
        <v>28947.55</v>
      </c>
      <c r="D43" s="30"/>
      <c r="E43" s="32">
        <v>0</v>
      </c>
      <c r="F43" s="32">
        <v>0</v>
      </c>
      <c r="G43" s="32">
        <v>14473.76</v>
      </c>
      <c r="H43" s="32">
        <f>4842.86+38578.45-33763</f>
        <v>9658.309999999998</v>
      </c>
      <c r="I43" s="33">
        <f>C43+G43-H43</f>
        <v>33763</v>
      </c>
      <c r="J43" s="32">
        <v>0</v>
      </c>
      <c r="K43" s="32">
        <v>12395.36</v>
      </c>
      <c r="L43" s="32">
        <v>0</v>
      </c>
      <c r="M43" s="32">
        <v>0</v>
      </c>
      <c r="N43" s="33">
        <f>I43+K43</f>
        <v>46158.36</v>
      </c>
      <c r="O43" s="32">
        <v>3184.23</v>
      </c>
      <c r="P43" s="32">
        <v>8759.78</v>
      </c>
      <c r="Q43" s="34">
        <v>2641.1599999999994</v>
      </c>
      <c r="R43" s="34">
        <v>14585.17</v>
      </c>
      <c r="S43" s="35">
        <f>N43-R43</f>
        <v>31573.190000000002</v>
      </c>
    </row>
    <row r="44" spans="1:19" ht="18.75">
      <c r="A44" s="30" t="s">
        <v>138</v>
      </c>
      <c r="B44" s="31" t="s">
        <v>139</v>
      </c>
      <c r="C44" s="32">
        <v>28947.55</v>
      </c>
      <c r="D44" s="30" t="s">
        <v>61</v>
      </c>
      <c r="E44" s="32">
        <v>731.31</v>
      </c>
      <c r="F44" s="32">
        <v>0</v>
      </c>
      <c r="G44" s="32">
        <v>0</v>
      </c>
      <c r="H44" s="32">
        <v>0</v>
      </c>
      <c r="I44" s="33">
        <v>29678.86</v>
      </c>
      <c r="J44" s="32">
        <v>0</v>
      </c>
      <c r="K44" s="32">
        <v>5439.6</v>
      </c>
      <c r="L44" s="32">
        <v>0</v>
      </c>
      <c r="M44" s="32">
        <v>0</v>
      </c>
      <c r="N44" s="33">
        <v>35118.46</v>
      </c>
      <c r="O44" s="32">
        <v>3184.23</v>
      </c>
      <c r="P44" s="32">
        <v>6312.39</v>
      </c>
      <c r="Q44" s="34">
        <v>915.1399999999999</v>
      </c>
      <c r="R44" s="34">
        <v>10411.76</v>
      </c>
      <c r="S44" s="35">
        <v>24706.699999999997</v>
      </c>
    </row>
    <row r="45" spans="1:19" ht="18.75">
      <c r="A45" s="30" t="s">
        <v>140</v>
      </c>
      <c r="B45" s="31" t="s">
        <v>141</v>
      </c>
      <c r="C45" s="32">
        <v>28947.55</v>
      </c>
      <c r="D45" s="30"/>
      <c r="E45" s="32">
        <v>0</v>
      </c>
      <c r="F45" s="32">
        <v>0</v>
      </c>
      <c r="G45" s="32">
        <v>0</v>
      </c>
      <c r="H45" s="32">
        <v>0</v>
      </c>
      <c r="I45" s="33">
        <v>28947.55</v>
      </c>
      <c r="J45" s="32">
        <v>0</v>
      </c>
      <c r="K45" s="32">
        <v>5439.6</v>
      </c>
      <c r="L45" s="32">
        <v>0</v>
      </c>
      <c r="M45" s="32">
        <v>0</v>
      </c>
      <c r="N45" s="33">
        <v>34387.15</v>
      </c>
      <c r="O45" s="32">
        <v>3184.23</v>
      </c>
      <c r="P45" s="32">
        <v>6111.28</v>
      </c>
      <c r="Q45" s="34">
        <v>1797.3400000000006</v>
      </c>
      <c r="R45" s="34">
        <v>11092.85</v>
      </c>
      <c r="S45" s="35">
        <v>23294.300000000003</v>
      </c>
    </row>
    <row r="46" spans="1:19" ht="18.75">
      <c r="A46" s="30" t="s">
        <v>142</v>
      </c>
      <c r="B46" s="31" t="s">
        <v>143</v>
      </c>
      <c r="C46" s="32">
        <v>28947.55</v>
      </c>
      <c r="D46" s="30"/>
      <c r="E46" s="32">
        <v>0</v>
      </c>
      <c r="F46" s="32">
        <v>0</v>
      </c>
      <c r="G46" s="32">
        <v>0</v>
      </c>
      <c r="H46" s="32">
        <v>0</v>
      </c>
      <c r="I46" s="33">
        <v>28947.55</v>
      </c>
      <c r="J46" s="32">
        <v>0</v>
      </c>
      <c r="K46" s="32">
        <v>5222.42</v>
      </c>
      <c r="L46" s="32">
        <v>0</v>
      </c>
      <c r="M46" s="32">
        <v>0</v>
      </c>
      <c r="N46" s="33">
        <v>34169.97</v>
      </c>
      <c r="O46" s="32">
        <v>3184.23</v>
      </c>
      <c r="P46" s="32">
        <v>5374.52</v>
      </c>
      <c r="Q46" s="34">
        <v>4951.379999999999</v>
      </c>
      <c r="R46" s="34">
        <v>13510.13</v>
      </c>
      <c r="S46" s="35">
        <v>20659.840000000004</v>
      </c>
    </row>
    <row r="47" spans="1:19" ht="18.75">
      <c r="A47" s="30" t="s">
        <v>144</v>
      </c>
      <c r="B47" s="31" t="s">
        <v>145</v>
      </c>
      <c r="C47" s="32">
        <v>28947.55</v>
      </c>
      <c r="D47" s="30" t="s">
        <v>121</v>
      </c>
      <c r="E47" s="32">
        <v>4265.95</v>
      </c>
      <c r="F47" s="32">
        <v>0</v>
      </c>
      <c r="G47" s="32">
        <v>0</v>
      </c>
      <c r="H47" s="32">
        <v>0</v>
      </c>
      <c r="I47" s="33">
        <v>33213.5</v>
      </c>
      <c r="J47" s="32">
        <v>0</v>
      </c>
      <c r="K47" s="32">
        <v>5294.81</v>
      </c>
      <c r="L47" s="32">
        <v>0</v>
      </c>
      <c r="M47" s="32">
        <v>0</v>
      </c>
      <c r="N47" s="33">
        <v>38508.31</v>
      </c>
      <c r="O47" s="32">
        <v>3184.23</v>
      </c>
      <c r="P47" s="32">
        <v>7388.69</v>
      </c>
      <c r="Q47" s="34">
        <v>608.7400000000002</v>
      </c>
      <c r="R47" s="34">
        <v>11181.66</v>
      </c>
      <c r="S47" s="35">
        <v>27326.65</v>
      </c>
    </row>
    <row r="48" spans="1:19" ht="18.75">
      <c r="A48" s="30" t="s">
        <v>146</v>
      </c>
      <c r="B48" s="31" t="s">
        <v>147</v>
      </c>
      <c r="C48" s="32">
        <v>28947.55</v>
      </c>
      <c r="D48" s="30"/>
      <c r="E48" s="32">
        <v>0</v>
      </c>
      <c r="F48" s="32">
        <v>0</v>
      </c>
      <c r="G48" s="32">
        <v>9649.17</v>
      </c>
      <c r="H48" s="32">
        <v>4833.72</v>
      </c>
      <c r="I48" s="33">
        <v>33763</v>
      </c>
      <c r="J48" s="32">
        <v>0</v>
      </c>
      <c r="K48" s="32">
        <v>5222.42</v>
      </c>
      <c r="L48" s="32">
        <v>0</v>
      </c>
      <c r="M48" s="32">
        <v>0</v>
      </c>
      <c r="N48" s="33">
        <v>38985.42</v>
      </c>
      <c r="O48" s="32">
        <v>3184.23</v>
      </c>
      <c r="P48" s="32">
        <v>7539.8</v>
      </c>
      <c r="Q48" s="34">
        <v>412.5100000000007</v>
      </c>
      <c r="R48" s="34">
        <v>11136.54</v>
      </c>
      <c r="S48" s="35">
        <v>27848.879999999997</v>
      </c>
    </row>
    <row r="49" spans="1:19" ht="18.75">
      <c r="A49" s="30" t="s">
        <v>148</v>
      </c>
      <c r="B49" s="31" t="s">
        <v>149</v>
      </c>
      <c r="C49" s="32">
        <v>28947.55</v>
      </c>
      <c r="D49" s="30"/>
      <c r="E49" s="32">
        <v>0</v>
      </c>
      <c r="F49" s="32">
        <v>0</v>
      </c>
      <c r="G49" s="32">
        <v>0</v>
      </c>
      <c r="H49" s="32">
        <v>0</v>
      </c>
      <c r="I49" s="33">
        <v>28947.55</v>
      </c>
      <c r="J49" s="32">
        <v>0</v>
      </c>
      <c r="K49" s="32">
        <v>5294.81</v>
      </c>
      <c r="L49" s="32">
        <v>0</v>
      </c>
      <c r="M49" s="32">
        <v>0</v>
      </c>
      <c r="N49" s="33">
        <v>34242.36</v>
      </c>
      <c r="O49" s="32">
        <v>3184.23</v>
      </c>
      <c r="P49" s="32">
        <v>6163.42</v>
      </c>
      <c r="Q49" s="34">
        <v>2909.1300000000006</v>
      </c>
      <c r="R49" s="34">
        <v>12256.78</v>
      </c>
      <c r="S49" s="35">
        <v>21985.58</v>
      </c>
    </row>
    <row r="50" spans="1:19" ht="18.75">
      <c r="A50" s="30" t="s">
        <v>150</v>
      </c>
      <c r="B50" s="31" t="s">
        <v>151</v>
      </c>
      <c r="C50" s="32">
        <v>28947.55</v>
      </c>
      <c r="D50" s="30" t="s">
        <v>98</v>
      </c>
      <c r="E50" s="32">
        <v>4265.95</v>
      </c>
      <c r="F50" s="32">
        <v>0</v>
      </c>
      <c r="G50" s="32">
        <v>0</v>
      </c>
      <c r="H50" s="32">
        <v>0</v>
      </c>
      <c r="I50" s="33">
        <v>33213.5</v>
      </c>
      <c r="J50" s="32">
        <v>0</v>
      </c>
      <c r="K50" s="32">
        <v>5222.42</v>
      </c>
      <c r="L50" s="32">
        <v>0</v>
      </c>
      <c r="M50" s="32">
        <v>0</v>
      </c>
      <c r="N50" s="33">
        <v>38435.92</v>
      </c>
      <c r="O50" s="32">
        <v>3184.23</v>
      </c>
      <c r="P50" s="32">
        <v>7232.28</v>
      </c>
      <c r="Q50" s="34">
        <v>3223.0000000000005</v>
      </c>
      <c r="R50" s="34">
        <v>13639.51</v>
      </c>
      <c r="S50" s="35">
        <v>24796.409999999996</v>
      </c>
    </row>
    <row r="51" spans="1:19" ht="18.75">
      <c r="A51" s="30" t="s">
        <v>152</v>
      </c>
      <c r="B51" s="31" t="s">
        <v>153</v>
      </c>
      <c r="C51" s="32">
        <v>28947.55</v>
      </c>
      <c r="D51" s="30"/>
      <c r="E51" s="32">
        <v>0</v>
      </c>
      <c r="F51" s="32">
        <v>0</v>
      </c>
      <c r="G51" s="32">
        <v>0</v>
      </c>
      <c r="H51" s="32">
        <v>0</v>
      </c>
      <c r="I51" s="33">
        <v>28947.55</v>
      </c>
      <c r="J51" s="32">
        <v>0</v>
      </c>
      <c r="K51" s="32">
        <v>5823.98</v>
      </c>
      <c r="L51" s="32">
        <v>0</v>
      </c>
      <c r="M51" s="32">
        <v>0</v>
      </c>
      <c r="N51" s="33">
        <v>34771.53</v>
      </c>
      <c r="O51" s="32">
        <v>3184.23</v>
      </c>
      <c r="P51" s="32">
        <v>4659.28</v>
      </c>
      <c r="Q51" s="34">
        <v>6938.61</v>
      </c>
      <c r="R51" s="34">
        <v>14782.12</v>
      </c>
      <c r="S51" s="35">
        <v>19989.409999999996</v>
      </c>
    </row>
    <row r="52" spans="1:19" ht="18.75">
      <c r="A52" s="30" t="s">
        <v>154</v>
      </c>
      <c r="B52" s="31" t="s">
        <v>155</v>
      </c>
      <c r="C52" s="32">
        <v>28947.55</v>
      </c>
      <c r="D52" s="30"/>
      <c r="E52" s="32">
        <v>0</v>
      </c>
      <c r="F52" s="32">
        <v>0</v>
      </c>
      <c r="G52" s="32">
        <v>1523.55</v>
      </c>
      <c r="H52" s="32">
        <v>0</v>
      </c>
      <c r="I52" s="33">
        <v>30471.1</v>
      </c>
      <c r="J52" s="32">
        <v>0</v>
      </c>
      <c r="K52" s="32">
        <v>5294.81</v>
      </c>
      <c r="L52" s="32">
        <v>0</v>
      </c>
      <c r="M52" s="32">
        <v>3184.23</v>
      </c>
      <c r="N52" s="33">
        <v>38950.14</v>
      </c>
      <c r="O52" s="32">
        <v>3184.23</v>
      </c>
      <c r="P52" s="32">
        <v>7353.78</v>
      </c>
      <c r="Q52" s="34">
        <v>8326.54</v>
      </c>
      <c r="R52" s="34">
        <v>18864.55</v>
      </c>
      <c r="S52" s="35">
        <v>20085.59</v>
      </c>
    </row>
    <row r="53" spans="1:19" ht="18.75">
      <c r="A53" s="30" t="s">
        <v>156</v>
      </c>
      <c r="B53" s="31" t="s">
        <v>157</v>
      </c>
      <c r="C53" s="32">
        <v>28947.55</v>
      </c>
      <c r="D53" s="30"/>
      <c r="E53" s="32">
        <v>0</v>
      </c>
      <c r="F53" s="32">
        <v>0</v>
      </c>
      <c r="G53" s="32">
        <v>9649.17</v>
      </c>
      <c r="H53" s="32">
        <v>4833.72</v>
      </c>
      <c r="I53" s="33">
        <v>33763</v>
      </c>
      <c r="J53" s="32">
        <v>0</v>
      </c>
      <c r="K53" s="32">
        <v>5439.6</v>
      </c>
      <c r="L53" s="32">
        <v>0</v>
      </c>
      <c r="M53" s="32">
        <v>0</v>
      </c>
      <c r="N53" s="33">
        <v>39202.6</v>
      </c>
      <c r="O53" s="32">
        <v>3184.23</v>
      </c>
      <c r="P53" s="32">
        <v>7539.8</v>
      </c>
      <c r="Q53" s="34">
        <v>4848.109999999999</v>
      </c>
      <c r="R53" s="34">
        <v>15572.14</v>
      </c>
      <c r="S53" s="35">
        <v>23630.46</v>
      </c>
    </row>
    <row r="54" spans="1:19" ht="18.75">
      <c r="A54" s="30" t="s">
        <v>158</v>
      </c>
      <c r="B54" s="31" t="s">
        <v>159</v>
      </c>
      <c r="C54" s="32">
        <v>28947.55</v>
      </c>
      <c r="D54" s="30"/>
      <c r="E54" s="32">
        <v>0</v>
      </c>
      <c r="F54" s="32">
        <v>0</v>
      </c>
      <c r="G54" s="32">
        <v>0</v>
      </c>
      <c r="H54" s="32">
        <v>0</v>
      </c>
      <c r="I54" s="33">
        <v>28947.55</v>
      </c>
      <c r="J54" s="32">
        <v>0</v>
      </c>
      <c r="K54" s="32">
        <v>5222.42</v>
      </c>
      <c r="L54" s="32">
        <v>2894.76</v>
      </c>
      <c r="M54" s="32">
        <v>0</v>
      </c>
      <c r="N54" s="33">
        <v>37064.73</v>
      </c>
      <c r="O54" s="32">
        <v>3184.23</v>
      </c>
      <c r="P54" s="32">
        <v>6803.06</v>
      </c>
      <c r="Q54" s="34">
        <v>2486.9199999999987</v>
      </c>
      <c r="R54" s="34">
        <v>12474.21</v>
      </c>
      <c r="S54" s="35">
        <v>24590.520000000004</v>
      </c>
    </row>
    <row r="55" spans="1:19" ht="18.75">
      <c r="A55" s="30" t="s">
        <v>160</v>
      </c>
      <c r="B55" s="31" t="s">
        <v>161</v>
      </c>
      <c r="C55" s="32">
        <v>28947.55</v>
      </c>
      <c r="D55" s="30" t="s">
        <v>162</v>
      </c>
      <c r="E55" s="32">
        <v>4875.38</v>
      </c>
      <c r="F55" s="32">
        <v>0</v>
      </c>
      <c r="G55" s="32">
        <v>0</v>
      </c>
      <c r="H55" s="32">
        <v>59.93</v>
      </c>
      <c r="I55" s="33">
        <v>33763</v>
      </c>
      <c r="J55" s="32">
        <v>0</v>
      </c>
      <c r="K55" s="32">
        <v>5294.81</v>
      </c>
      <c r="L55" s="32">
        <v>0</v>
      </c>
      <c r="M55" s="32">
        <v>0</v>
      </c>
      <c r="N55" s="33">
        <v>39057.81</v>
      </c>
      <c r="O55" s="32">
        <v>3184.23</v>
      </c>
      <c r="P55" s="32">
        <v>7383.39</v>
      </c>
      <c r="Q55" s="34">
        <v>4551.509999999998</v>
      </c>
      <c r="R55" s="34">
        <v>15119.13</v>
      </c>
      <c r="S55" s="35">
        <v>23938.68</v>
      </c>
    </row>
    <row r="56" spans="1:19" ht="18.75">
      <c r="A56" s="30" t="s">
        <v>163</v>
      </c>
      <c r="B56" s="31" t="s">
        <v>164</v>
      </c>
      <c r="C56" s="32">
        <v>28947.55</v>
      </c>
      <c r="D56" s="30"/>
      <c r="E56" s="32">
        <v>0</v>
      </c>
      <c r="F56" s="32">
        <v>0</v>
      </c>
      <c r="G56" s="32">
        <v>0</v>
      </c>
      <c r="H56" s="32">
        <v>0</v>
      </c>
      <c r="I56" s="33">
        <v>28947.55</v>
      </c>
      <c r="J56" s="32">
        <v>0</v>
      </c>
      <c r="K56" s="32">
        <v>4377.73</v>
      </c>
      <c r="L56" s="32">
        <v>0</v>
      </c>
      <c r="M56" s="32">
        <v>0</v>
      </c>
      <c r="N56" s="33">
        <v>33325.28</v>
      </c>
      <c r="O56" s="32">
        <v>3184.23</v>
      </c>
      <c r="P56" s="32">
        <v>6215.55</v>
      </c>
      <c r="Q56" s="34">
        <v>412.5100000000007</v>
      </c>
      <c r="R56" s="34">
        <v>9812.29</v>
      </c>
      <c r="S56" s="35">
        <v>23512.99</v>
      </c>
    </row>
    <row r="57" spans="1:19" ht="18.75">
      <c r="A57" s="30" t="s">
        <v>165</v>
      </c>
      <c r="B57" s="31" t="s">
        <v>166</v>
      </c>
      <c r="C57" s="32">
        <v>28947.55</v>
      </c>
      <c r="D57" s="30"/>
      <c r="E57" s="32">
        <v>0</v>
      </c>
      <c r="F57" s="32">
        <v>0</v>
      </c>
      <c r="G57" s="32">
        <v>0</v>
      </c>
      <c r="H57" s="32">
        <v>0</v>
      </c>
      <c r="I57" s="33">
        <v>28947.55</v>
      </c>
      <c r="J57" s="32">
        <v>0</v>
      </c>
      <c r="K57" s="32">
        <v>5222.42</v>
      </c>
      <c r="L57" s="32">
        <v>0</v>
      </c>
      <c r="M57" s="32">
        <v>0</v>
      </c>
      <c r="N57" s="33">
        <v>34169.97</v>
      </c>
      <c r="O57" s="32">
        <v>3184.23</v>
      </c>
      <c r="P57" s="32">
        <v>6215.55</v>
      </c>
      <c r="Q57" s="34">
        <v>1192.7199999999998</v>
      </c>
      <c r="R57" s="34">
        <v>10592.5</v>
      </c>
      <c r="S57" s="35">
        <v>23577.47</v>
      </c>
    </row>
    <row r="58" spans="1:19" ht="18.75">
      <c r="A58" s="30" t="s">
        <v>167</v>
      </c>
      <c r="B58" s="31" t="s">
        <v>168</v>
      </c>
      <c r="C58" s="32">
        <v>28947.55</v>
      </c>
      <c r="D58" s="30"/>
      <c r="E58" s="32">
        <v>0</v>
      </c>
      <c r="F58" s="32">
        <v>0</v>
      </c>
      <c r="G58" s="32">
        <v>6111.14</v>
      </c>
      <c r="H58" s="32">
        <v>1295.69</v>
      </c>
      <c r="I58" s="33">
        <v>33763</v>
      </c>
      <c r="J58" s="32">
        <v>0</v>
      </c>
      <c r="K58" s="32">
        <v>5222.42</v>
      </c>
      <c r="L58" s="32">
        <v>0</v>
      </c>
      <c r="M58" s="32">
        <v>0</v>
      </c>
      <c r="N58" s="33">
        <v>38985.42</v>
      </c>
      <c r="O58" s="32">
        <v>3184.23</v>
      </c>
      <c r="P58" s="32">
        <v>7487.66</v>
      </c>
      <c r="Q58" s="34">
        <v>5311.19</v>
      </c>
      <c r="R58" s="34">
        <v>15983.08</v>
      </c>
      <c r="S58" s="35">
        <v>23002.339999999997</v>
      </c>
    </row>
    <row r="59" spans="1:19" ht="18.75">
      <c r="A59" s="30" t="s">
        <v>169</v>
      </c>
      <c r="B59" s="31" t="s">
        <v>170</v>
      </c>
      <c r="C59" s="32">
        <v>28947.55</v>
      </c>
      <c r="D59" s="30"/>
      <c r="E59" s="32">
        <v>0</v>
      </c>
      <c r="F59" s="32">
        <v>0</v>
      </c>
      <c r="G59" s="32">
        <v>9970.81</v>
      </c>
      <c r="H59" s="32">
        <f>1617.33+37301.03-33763</f>
        <v>5155.360000000001</v>
      </c>
      <c r="I59" s="33">
        <f>C59+G59-H59</f>
        <v>33763</v>
      </c>
      <c r="J59" s="32">
        <v>0</v>
      </c>
      <c r="K59" s="32">
        <v>5222.42</v>
      </c>
      <c r="L59" s="32">
        <v>0</v>
      </c>
      <c r="M59" s="32">
        <v>0</v>
      </c>
      <c r="N59" s="33">
        <f>I59+K59</f>
        <v>38985.42</v>
      </c>
      <c r="O59" s="32">
        <v>3184.23</v>
      </c>
      <c r="P59" s="32">
        <v>8512.76</v>
      </c>
      <c r="Q59" s="34">
        <v>733.2000000000003</v>
      </c>
      <c r="R59" s="34">
        <v>12430.19</v>
      </c>
      <c r="S59" s="35">
        <f>N59-R59</f>
        <v>26555.229999999996</v>
      </c>
    </row>
    <row r="60" spans="1:19" ht="18.75">
      <c r="A60" s="30" t="s">
        <v>171</v>
      </c>
      <c r="B60" s="31" t="s">
        <v>172</v>
      </c>
      <c r="C60" s="32">
        <v>28947.55</v>
      </c>
      <c r="D60" s="30"/>
      <c r="E60" s="32">
        <v>0</v>
      </c>
      <c r="F60" s="32">
        <v>0</v>
      </c>
      <c r="G60" s="32">
        <v>0</v>
      </c>
      <c r="H60" s="32">
        <v>0</v>
      </c>
      <c r="I60" s="33">
        <v>28947.55</v>
      </c>
      <c r="J60" s="32">
        <v>0</v>
      </c>
      <c r="K60" s="32">
        <v>5294.81</v>
      </c>
      <c r="L60" s="32">
        <v>0</v>
      </c>
      <c r="M60" s="32">
        <v>0</v>
      </c>
      <c r="N60" s="33">
        <v>34242.36</v>
      </c>
      <c r="O60" s="32">
        <v>3184.23</v>
      </c>
      <c r="P60" s="32">
        <v>6163.42</v>
      </c>
      <c r="Q60" s="34">
        <v>6290.23</v>
      </c>
      <c r="R60" s="34">
        <v>15637.88</v>
      </c>
      <c r="S60" s="35">
        <v>18604.480000000003</v>
      </c>
    </row>
    <row r="61" spans="1:19" ht="18.75">
      <c r="A61" s="30" t="s">
        <v>173</v>
      </c>
      <c r="B61" s="31" t="s">
        <v>174</v>
      </c>
      <c r="C61" s="32">
        <v>28947.55</v>
      </c>
      <c r="D61" s="30"/>
      <c r="E61" s="32">
        <v>0</v>
      </c>
      <c r="F61" s="32">
        <v>0</v>
      </c>
      <c r="G61" s="32">
        <v>0</v>
      </c>
      <c r="H61" s="32">
        <v>0</v>
      </c>
      <c r="I61" s="33">
        <v>28947.55</v>
      </c>
      <c r="J61" s="32">
        <v>0</v>
      </c>
      <c r="K61" s="32">
        <v>5294.81</v>
      </c>
      <c r="L61" s="32">
        <v>0</v>
      </c>
      <c r="M61" s="32">
        <v>0</v>
      </c>
      <c r="N61" s="33">
        <v>34242.36</v>
      </c>
      <c r="O61" s="32">
        <v>3184.23</v>
      </c>
      <c r="P61" s="32">
        <v>6163.42</v>
      </c>
      <c r="Q61" s="34">
        <v>4865.67</v>
      </c>
      <c r="R61" s="34">
        <v>14213.32</v>
      </c>
      <c r="S61" s="35">
        <v>20029.04</v>
      </c>
    </row>
    <row r="62" spans="1:19" ht="18.75">
      <c r="A62" s="30" t="s">
        <v>175</v>
      </c>
      <c r="B62" s="31" t="s">
        <v>176</v>
      </c>
      <c r="C62" s="32">
        <v>28947.55</v>
      </c>
      <c r="D62" s="30"/>
      <c r="E62" s="32">
        <v>0</v>
      </c>
      <c r="F62" s="32">
        <v>0</v>
      </c>
      <c r="G62" s="32">
        <v>9649.17</v>
      </c>
      <c r="H62" s="32">
        <v>4833.72</v>
      </c>
      <c r="I62" s="33">
        <v>33763</v>
      </c>
      <c r="J62" s="32">
        <v>0</v>
      </c>
      <c r="K62" s="32">
        <v>5294.81</v>
      </c>
      <c r="L62" s="32">
        <v>0</v>
      </c>
      <c r="M62" s="32">
        <v>0</v>
      </c>
      <c r="N62" s="33">
        <v>39057.81</v>
      </c>
      <c r="O62" s="32">
        <v>3184.23</v>
      </c>
      <c r="P62" s="32">
        <v>7383.39</v>
      </c>
      <c r="Q62" s="34">
        <v>1954.2099999999996</v>
      </c>
      <c r="R62" s="34">
        <v>12521.83</v>
      </c>
      <c r="S62" s="35">
        <v>26535.979999999996</v>
      </c>
    </row>
    <row r="63" spans="1:19" ht="18.75">
      <c r="A63" s="30" t="s">
        <v>177</v>
      </c>
      <c r="B63" s="31" t="s">
        <v>178</v>
      </c>
      <c r="C63" s="32">
        <v>28947.55</v>
      </c>
      <c r="D63" s="30"/>
      <c r="E63" s="32">
        <v>0</v>
      </c>
      <c r="F63" s="32">
        <v>0</v>
      </c>
      <c r="G63" s="32">
        <v>0</v>
      </c>
      <c r="H63" s="32">
        <v>0</v>
      </c>
      <c r="I63" s="33">
        <v>28947.55</v>
      </c>
      <c r="J63" s="32">
        <v>0</v>
      </c>
      <c r="K63" s="32">
        <v>5294.81</v>
      </c>
      <c r="L63" s="32">
        <v>0</v>
      </c>
      <c r="M63" s="32">
        <v>0</v>
      </c>
      <c r="N63" s="33">
        <v>34242.36</v>
      </c>
      <c r="O63" s="32">
        <v>3184.23</v>
      </c>
      <c r="P63" s="32">
        <v>6059.14</v>
      </c>
      <c r="Q63" s="34">
        <v>5892.200000000001</v>
      </c>
      <c r="R63" s="34">
        <v>15135.57</v>
      </c>
      <c r="S63" s="35">
        <v>19106.79</v>
      </c>
    </row>
    <row r="64" spans="1:19" ht="18.75">
      <c r="A64" s="30" t="s">
        <v>179</v>
      </c>
      <c r="B64" s="31" t="s">
        <v>180</v>
      </c>
      <c r="C64" s="32">
        <v>28947.55</v>
      </c>
      <c r="D64" s="30"/>
      <c r="E64" s="32">
        <v>0</v>
      </c>
      <c r="F64" s="32">
        <v>0</v>
      </c>
      <c r="G64" s="32">
        <v>0</v>
      </c>
      <c r="H64" s="32">
        <v>0</v>
      </c>
      <c r="I64" s="33">
        <v>28947.55</v>
      </c>
      <c r="J64" s="32">
        <v>0</v>
      </c>
      <c r="K64" s="32">
        <v>5823.98</v>
      </c>
      <c r="L64" s="32">
        <v>0</v>
      </c>
      <c r="M64" s="32">
        <v>0</v>
      </c>
      <c r="N64" s="33">
        <v>34771.53</v>
      </c>
      <c r="O64" s="32">
        <v>3184.23</v>
      </c>
      <c r="P64" s="32">
        <v>6111.28</v>
      </c>
      <c r="Q64" s="34">
        <v>2714.100000000001</v>
      </c>
      <c r="R64" s="34">
        <v>12009.61</v>
      </c>
      <c r="S64" s="35">
        <v>22761.92</v>
      </c>
    </row>
    <row r="65" spans="1:19" ht="18.75">
      <c r="A65" s="30" t="s">
        <v>181</v>
      </c>
      <c r="B65" s="31" t="s">
        <v>182</v>
      </c>
      <c r="C65" s="32">
        <v>28947.55</v>
      </c>
      <c r="D65" s="30"/>
      <c r="E65" s="32">
        <v>0</v>
      </c>
      <c r="F65" s="32">
        <v>0</v>
      </c>
      <c r="G65" s="32">
        <v>3216.39</v>
      </c>
      <c r="H65" s="32">
        <v>0</v>
      </c>
      <c r="I65" s="33">
        <v>32163.94</v>
      </c>
      <c r="J65" s="32">
        <v>0</v>
      </c>
      <c r="K65" s="32">
        <v>5823.98</v>
      </c>
      <c r="L65" s="32">
        <v>0</v>
      </c>
      <c r="M65" s="32">
        <v>3184.23</v>
      </c>
      <c r="N65" s="33">
        <v>41172.15</v>
      </c>
      <c r="O65" s="32">
        <v>3184.23</v>
      </c>
      <c r="P65" s="32">
        <v>7975.72</v>
      </c>
      <c r="Q65" s="34">
        <v>1240.7400000000002</v>
      </c>
      <c r="R65" s="34">
        <v>12400.69</v>
      </c>
      <c r="S65" s="35">
        <v>28771.46</v>
      </c>
    </row>
    <row r="66" spans="1:19" ht="18.75">
      <c r="A66" s="30" t="s">
        <v>183</v>
      </c>
      <c r="B66" s="31" t="s">
        <v>184</v>
      </c>
      <c r="C66" s="32">
        <v>28947.55</v>
      </c>
      <c r="D66" s="30"/>
      <c r="E66" s="32">
        <v>0</v>
      </c>
      <c r="F66" s="32">
        <v>0</v>
      </c>
      <c r="G66" s="32">
        <v>0</v>
      </c>
      <c r="H66" s="32">
        <v>0</v>
      </c>
      <c r="I66" s="33">
        <v>28947.55</v>
      </c>
      <c r="J66" s="32">
        <v>0</v>
      </c>
      <c r="K66" s="32">
        <v>5294.81</v>
      </c>
      <c r="L66" s="32">
        <v>0</v>
      </c>
      <c r="M66" s="32">
        <v>0</v>
      </c>
      <c r="N66" s="33">
        <v>34242.36</v>
      </c>
      <c r="O66" s="32">
        <v>3184.23</v>
      </c>
      <c r="P66" s="32">
        <v>6215.55</v>
      </c>
      <c r="Q66" s="34">
        <v>412.5100000000007</v>
      </c>
      <c r="R66" s="34">
        <v>9812.29</v>
      </c>
      <c r="S66" s="35">
        <v>24430.07</v>
      </c>
    </row>
    <row r="67" spans="1:19" ht="18.75">
      <c r="A67" s="30" t="s">
        <v>185</v>
      </c>
      <c r="B67" s="31" t="s">
        <v>186</v>
      </c>
      <c r="C67" s="32">
        <v>28947.55</v>
      </c>
      <c r="D67" s="30"/>
      <c r="E67" s="32">
        <v>0</v>
      </c>
      <c r="F67" s="32">
        <v>0</v>
      </c>
      <c r="G67" s="32">
        <v>3216.39</v>
      </c>
      <c r="H67" s="32">
        <v>0</v>
      </c>
      <c r="I67" s="33">
        <v>32163.94</v>
      </c>
      <c r="J67" s="32">
        <v>0</v>
      </c>
      <c r="K67" s="32">
        <v>5439.6</v>
      </c>
      <c r="L67" s="32">
        <v>0</v>
      </c>
      <c r="M67" s="32">
        <v>3184.23</v>
      </c>
      <c r="N67" s="33">
        <v>40787.770000000004</v>
      </c>
      <c r="O67" s="32">
        <v>3184.23</v>
      </c>
      <c r="P67" s="32">
        <v>7871.45</v>
      </c>
      <c r="Q67" s="34">
        <v>2486.2500000000005</v>
      </c>
      <c r="R67" s="34">
        <v>13541.93</v>
      </c>
      <c r="S67" s="35">
        <v>27245.840000000004</v>
      </c>
    </row>
    <row r="68" spans="1:19" ht="18.75">
      <c r="A68" s="30" t="s">
        <v>187</v>
      </c>
      <c r="B68" s="31" t="s">
        <v>188</v>
      </c>
      <c r="C68" s="32">
        <v>28947.55</v>
      </c>
      <c r="D68" s="30" t="s">
        <v>121</v>
      </c>
      <c r="E68" s="32">
        <v>4265.95</v>
      </c>
      <c r="F68" s="32">
        <v>0</v>
      </c>
      <c r="G68" s="32">
        <v>0</v>
      </c>
      <c r="H68" s="32">
        <v>0</v>
      </c>
      <c r="I68" s="33">
        <v>33213.5</v>
      </c>
      <c r="J68" s="32">
        <v>0</v>
      </c>
      <c r="K68" s="32">
        <v>5222.42</v>
      </c>
      <c r="L68" s="32">
        <v>0</v>
      </c>
      <c r="M68" s="32">
        <v>0</v>
      </c>
      <c r="N68" s="33">
        <v>38435.92</v>
      </c>
      <c r="O68" s="32">
        <v>3184.23</v>
      </c>
      <c r="P68" s="32">
        <v>7388.69</v>
      </c>
      <c r="Q68" s="34">
        <v>3838.9300000000007</v>
      </c>
      <c r="R68" s="34">
        <v>14411.85</v>
      </c>
      <c r="S68" s="35">
        <v>24024.07</v>
      </c>
    </row>
    <row r="69" spans="1:19" ht="18.75">
      <c r="A69" s="30" t="s">
        <v>189</v>
      </c>
      <c r="B69" s="31" t="s">
        <v>190</v>
      </c>
      <c r="C69" s="32">
        <v>28947.55</v>
      </c>
      <c r="D69" s="30"/>
      <c r="E69" s="32">
        <v>0</v>
      </c>
      <c r="F69" s="32">
        <v>0</v>
      </c>
      <c r="G69" s="32">
        <v>11900.64</v>
      </c>
      <c r="H69" s="32">
        <f>4833.72+36014.47-33763</f>
        <v>7085.190000000002</v>
      </c>
      <c r="I69" s="33">
        <f>C69+G69-H69</f>
        <v>33763</v>
      </c>
      <c r="J69" s="32">
        <v>0</v>
      </c>
      <c r="K69" s="32">
        <v>5053.48</v>
      </c>
      <c r="L69" s="32">
        <v>0</v>
      </c>
      <c r="M69" s="32">
        <v>0</v>
      </c>
      <c r="N69" s="33">
        <f>I69+K69</f>
        <v>38816.479999999996</v>
      </c>
      <c r="O69" s="32">
        <v>3184.23</v>
      </c>
      <c r="P69" s="32">
        <v>7026.26</v>
      </c>
      <c r="Q69" s="34">
        <v>5310.77</v>
      </c>
      <c r="R69" s="34">
        <v>15521.26</v>
      </c>
      <c r="S69" s="35">
        <f>N69-R69</f>
        <v>23295.219999999994</v>
      </c>
    </row>
    <row r="70" spans="1:19" ht="18.75">
      <c r="A70" s="30" t="s">
        <v>191</v>
      </c>
      <c r="B70" s="31" t="s">
        <v>192</v>
      </c>
      <c r="C70" s="32">
        <v>28947.55</v>
      </c>
      <c r="D70" s="30"/>
      <c r="E70" s="32">
        <v>0</v>
      </c>
      <c r="F70" s="32">
        <v>0</v>
      </c>
      <c r="G70" s="32">
        <v>964.92</v>
      </c>
      <c r="H70" s="32">
        <v>0</v>
      </c>
      <c r="I70" s="33">
        <v>29912.469999999998</v>
      </c>
      <c r="J70" s="32">
        <v>0</v>
      </c>
      <c r="K70" s="32">
        <v>5439.6</v>
      </c>
      <c r="L70" s="32">
        <v>0</v>
      </c>
      <c r="M70" s="32">
        <v>3184.23</v>
      </c>
      <c r="N70" s="33">
        <v>38536.3</v>
      </c>
      <c r="O70" s="32">
        <v>3184.23</v>
      </c>
      <c r="P70" s="32">
        <v>7304.43</v>
      </c>
      <c r="Q70" s="34">
        <v>2717.45</v>
      </c>
      <c r="R70" s="34">
        <v>13206.11</v>
      </c>
      <c r="S70" s="35">
        <v>25330.19</v>
      </c>
    </row>
    <row r="71" spans="1:19" ht="18.75">
      <c r="A71" s="30" t="s">
        <v>193</v>
      </c>
      <c r="B71" s="31" t="s">
        <v>194</v>
      </c>
      <c r="C71" s="32">
        <v>28947.55</v>
      </c>
      <c r="D71" s="30"/>
      <c r="E71" s="32">
        <v>0</v>
      </c>
      <c r="F71" s="32">
        <v>0</v>
      </c>
      <c r="G71" s="32">
        <v>9649.17</v>
      </c>
      <c r="H71" s="32">
        <v>4833.72</v>
      </c>
      <c r="I71" s="33">
        <v>33763</v>
      </c>
      <c r="J71" s="32">
        <v>0</v>
      </c>
      <c r="K71" s="32">
        <v>5222.42</v>
      </c>
      <c r="L71" s="32">
        <v>0</v>
      </c>
      <c r="M71" s="32">
        <v>0</v>
      </c>
      <c r="N71" s="33">
        <v>38985.42</v>
      </c>
      <c r="O71" s="32">
        <v>3184.23</v>
      </c>
      <c r="P71" s="32">
        <v>7331.25</v>
      </c>
      <c r="Q71" s="34">
        <v>6330.420000000002</v>
      </c>
      <c r="R71" s="34">
        <v>16845.9</v>
      </c>
      <c r="S71" s="35">
        <v>22139.519999999997</v>
      </c>
    </row>
    <row r="72" spans="1:19" ht="18.75">
      <c r="A72" s="30" t="s">
        <v>195</v>
      </c>
      <c r="B72" s="31" t="s">
        <v>196</v>
      </c>
      <c r="C72" s="32">
        <v>28947.55</v>
      </c>
      <c r="D72" s="30"/>
      <c r="E72" s="32">
        <v>0</v>
      </c>
      <c r="F72" s="32">
        <v>0</v>
      </c>
      <c r="G72" s="32">
        <v>0</v>
      </c>
      <c r="H72" s="32">
        <v>0</v>
      </c>
      <c r="I72" s="33">
        <v>28947.55</v>
      </c>
      <c r="J72" s="32">
        <v>0</v>
      </c>
      <c r="K72" s="32">
        <v>5439.6</v>
      </c>
      <c r="L72" s="32">
        <v>0</v>
      </c>
      <c r="M72" s="32">
        <v>3184.23</v>
      </c>
      <c r="N72" s="33">
        <v>37571.380000000005</v>
      </c>
      <c r="O72" s="32">
        <v>3184.23</v>
      </c>
      <c r="P72" s="32">
        <v>6986.94</v>
      </c>
      <c r="Q72" s="34">
        <v>6717.060000000001</v>
      </c>
      <c r="R72" s="34">
        <v>16888.23</v>
      </c>
      <c r="S72" s="35">
        <v>20683.150000000005</v>
      </c>
    </row>
    <row r="73" spans="1:19" ht="18.75">
      <c r="A73" s="30" t="s">
        <v>197</v>
      </c>
      <c r="B73" s="31" t="s">
        <v>198</v>
      </c>
      <c r="C73" s="32">
        <v>28947.55</v>
      </c>
      <c r="D73" s="30"/>
      <c r="E73" s="32">
        <v>0</v>
      </c>
      <c r="F73" s="32">
        <v>0</v>
      </c>
      <c r="G73" s="32">
        <v>0</v>
      </c>
      <c r="H73" s="32">
        <v>0</v>
      </c>
      <c r="I73" s="33">
        <v>28947.55</v>
      </c>
      <c r="J73" s="32">
        <v>0</v>
      </c>
      <c r="K73" s="32">
        <v>917.08</v>
      </c>
      <c r="L73" s="32">
        <v>0</v>
      </c>
      <c r="M73" s="32">
        <v>0</v>
      </c>
      <c r="N73" s="33">
        <v>29864.63</v>
      </c>
      <c r="O73" s="32">
        <v>3184.23</v>
      </c>
      <c r="P73" s="32">
        <v>6163.42</v>
      </c>
      <c r="Q73" s="34">
        <v>6130.25</v>
      </c>
      <c r="R73" s="34">
        <v>15477.9</v>
      </c>
      <c r="S73" s="35">
        <v>14386.730000000001</v>
      </c>
    </row>
    <row r="74" spans="1:19" ht="18.75">
      <c r="A74" s="30" t="s">
        <v>199</v>
      </c>
      <c r="B74" s="31" t="s">
        <v>200</v>
      </c>
      <c r="C74" s="32">
        <v>28947.55</v>
      </c>
      <c r="D74" s="30"/>
      <c r="E74" s="32">
        <v>0</v>
      </c>
      <c r="F74" s="32">
        <v>0</v>
      </c>
      <c r="G74" s="32">
        <v>0</v>
      </c>
      <c r="H74" s="32">
        <v>0</v>
      </c>
      <c r="I74" s="33">
        <v>28947.55</v>
      </c>
      <c r="J74" s="32">
        <v>0</v>
      </c>
      <c r="K74" s="32">
        <v>5823.98</v>
      </c>
      <c r="L74" s="32">
        <v>0</v>
      </c>
      <c r="M74" s="32">
        <v>3184.23</v>
      </c>
      <c r="N74" s="33">
        <v>37955.76</v>
      </c>
      <c r="O74" s="32">
        <v>3184.23</v>
      </c>
      <c r="P74" s="32">
        <v>6986.94</v>
      </c>
      <c r="Q74" s="34">
        <v>2299.770000000001</v>
      </c>
      <c r="R74" s="34">
        <v>12470.94</v>
      </c>
      <c r="S74" s="35">
        <v>25484.82</v>
      </c>
    </row>
    <row r="75" spans="1:19" ht="18.75">
      <c r="A75" s="30" t="s">
        <v>201</v>
      </c>
      <c r="B75" s="31" t="s">
        <v>202</v>
      </c>
      <c r="C75" s="32">
        <v>28947.55</v>
      </c>
      <c r="D75" s="30"/>
      <c r="E75" s="32">
        <v>0</v>
      </c>
      <c r="F75" s="32">
        <v>0</v>
      </c>
      <c r="G75" s="32">
        <v>0</v>
      </c>
      <c r="H75" s="32">
        <v>0</v>
      </c>
      <c r="I75" s="33">
        <v>28947.55</v>
      </c>
      <c r="J75" s="32">
        <v>0</v>
      </c>
      <c r="K75" s="32">
        <v>5294.81</v>
      </c>
      <c r="L75" s="32">
        <v>0</v>
      </c>
      <c r="M75" s="32">
        <v>0</v>
      </c>
      <c r="N75" s="33">
        <v>34242.36</v>
      </c>
      <c r="O75" s="32">
        <v>3184.23</v>
      </c>
      <c r="P75" s="32">
        <v>6059.14</v>
      </c>
      <c r="Q75" s="34">
        <v>1990.7999999999997</v>
      </c>
      <c r="R75" s="34">
        <v>11234.17</v>
      </c>
      <c r="S75" s="35">
        <v>23008.19</v>
      </c>
    </row>
    <row r="76" spans="1:19" ht="18.75">
      <c r="A76" s="30" t="s">
        <v>203</v>
      </c>
      <c r="B76" s="31" t="s">
        <v>204</v>
      </c>
      <c r="C76" s="32">
        <v>28947.55</v>
      </c>
      <c r="D76" s="30"/>
      <c r="E76" s="32">
        <v>0</v>
      </c>
      <c r="F76" s="32">
        <v>0</v>
      </c>
      <c r="G76" s="32">
        <v>0</v>
      </c>
      <c r="H76" s="32">
        <v>0</v>
      </c>
      <c r="I76" s="33">
        <v>28947.55</v>
      </c>
      <c r="J76" s="32">
        <v>0</v>
      </c>
      <c r="K76" s="32">
        <v>5439.6</v>
      </c>
      <c r="L76" s="32">
        <v>0</v>
      </c>
      <c r="M76" s="32">
        <v>3184.23</v>
      </c>
      <c r="N76" s="33">
        <v>37571.380000000005</v>
      </c>
      <c r="O76" s="32">
        <v>3184.23</v>
      </c>
      <c r="P76" s="32">
        <v>6830.53</v>
      </c>
      <c r="Q76" s="34">
        <v>4490.389999999999</v>
      </c>
      <c r="R76" s="34">
        <v>14505.15</v>
      </c>
      <c r="S76" s="35">
        <v>23066.230000000003</v>
      </c>
    </row>
    <row r="77" spans="1:19" ht="18.75">
      <c r="A77" s="30" t="s">
        <v>205</v>
      </c>
      <c r="B77" s="31" t="s">
        <v>206</v>
      </c>
      <c r="C77" s="32">
        <v>28947.55</v>
      </c>
      <c r="D77" s="30"/>
      <c r="E77" s="32">
        <v>0</v>
      </c>
      <c r="F77" s="32">
        <v>0</v>
      </c>
      <c r="G77" s="32">
        <v>0</v>
      </c>
      <c r="H77" s="32">
        <v>0</v>
      </c>
      <c r="I77" s="33">
        <v>28947.55</v>
      </c>
      <c r="J77" s="32">
        <v>0</v>
      </c>
      <c r="K77" s="32">
        <v>5439.6</v>
      </c>
      <c r="L77" s="32">
        <v>0</v>
      </c>
      <c r="M77" s="32">
        <v>3184.23</v>
      </c>
      <c r="N77" s="33">
        <v>37571.380000000005</v>
      </c>
      <c r="O77" s="32">
        <v>3184.23</v>
      </c>
      <c r="P77" s="32">
        <v>7091.22</v>
      </c>
      <c r="Q77" s="34">
        <v>412.50999999999885</v>
      </c>
      <c r="R77" s="34">
        <v>10687.96</v>
      </c>
      <c r="S77" s="35">
        <v>26883.420000000006</v>
      </c>
    </row>
    <row r="78" spans="1:19" ht="18.75">
      <c r="A78" s="30" t="s">
        <v>207</v>
      </c>
      <c r="B78" s="31" t="s">
        <v>208</v>
      </c>
      <c r="C78" s="32">
        <v>28947.55</v>
      </c>
      <c r="D78" s="30"/>
      <c r="E78" s="32">
        <v>0</v>
      </c>
      <c r="F78" s="32">
        <v>0</v>
      </c>
      <c r="G78" s="32">
        <v>0</v>
      </c>
      <c r="H78" s="32">
        <v>0</v>
      </c>
      <c r="I78" s="33">
        <v>28947.55</v>
      </c>
      <c r="J78" s="32">
        <v>0</v>
      </c>
      <c r="K78" s="32">
        <v>5053.48</v>
      </c>
      <c r="L78" s="32">
        <v>0</v>
      </c>
      <c r="M78" s="32">
        <v>0</v>
      </c>
      <c r="N78" s="33">
        <v>34001.03</v>
      </c>
      <c r="O78" s="32">
        <v>3184.23</v>
      </c>
      <c r="P78" s="32">
        <v>6111.28</v>
      </c>
      <c r="Q78" s="34">
        <v>7048.75</v>
      </c>
      <c r="R78" s="34">
        <v>16344.26</v>
      </c>
      <c r="S78" s="35">
        <v>17656.769999999997</v>
      </c>
    </row>
    <row r="79" spans="1:19" ht="18.75">
      <c r="A79" s="30" t="s">
        <v>209</v>
      </c>
      <c r="B79" s="31" t="s">
        <v>210</v>
      </c>
      <c r="C79" s="32">
        <v>28947.55</v>
      </c>
      <c r="D79" s="30"/>
      <c r="E79" s="32">
        <v>0</v>
      </c>
      <c r="F79" s="32">
        <v>0</v>
      </c>
      <c r="G79" s="32">
        <v>0</v>
      </c>
      <c r="H79" s="32">
        <v>0</v>
      </c>
      <c r="I79" s="33">
        <v>28947.55</v>
      </c>
      <c r="J79" s="32">
        <v>0</v>
      </c>
      <c r="K79" s="32">
        <v>5222.42</v>
      </c>
      <c r="L79" s="32">
        <v>0</v>
      </c>
      <c r="M79" s="32">
        <v>0</v>
      </c>
      <c r="N79" s="33">
        <v>34169.97</v>
      </c>
      <c r="O79" s="32">
        <v>3184.23</v>
      </c>
      <c r="P79" s="32">
        <v>6163.42</v>
      </c>
      <c r="Q79" s="34">
        <v>6252.18</v>
      </c>
      <c r="R79" s="34">
        <v>15599.83</v>
      </c>
      <c r="S79" s="35">
        <v>18570.14</v>
      </c>
    </row>
    <row r="80" spans="1:19" ht="18.75">
      <c r="A80" s="30" t="s">
        <v>211</v>
      </c>
      <c r="B80" s="31" t="s">
        <v>212</v>
      </c>
      <c r="C80" s="32">
        <v>28947.55</v>
      </c>
      <c r="D80" s="30"/>
      <c r="E80" s="32">
        <v>0</v>
      </c>
      <c r="F80" s="32">
        <v>0</v>
      </c>
      <c r="G80" s="32">
        <v>3216.39</v>
      </c>
      <c r="H80" s="32">
        <v>0</v>
      </c>
      <c r="I80" s="33">
        <v>32163.94</v>
      </c>
      <c r="J80" s="32">
        <v>0</v>
      </c>
      <c r="K80" s="32">
        <v>5222.42</v>
      </c>
      <c r="L80" s="32">
        <v>0</v>
      </c>
      <c r="M80" s="32">
        <v>0</v>
      </c>
      <c r="N80" s="33">
        <v>37386.36</v>
      </c>
      <c r="O80" s="32">
        <v>3184.23</v>
      </c>
      <c r="P80" s="32">
        <v>6943.65</v>
      </c>
      <c r="Q80" s="34">
        <v>5883</v>
      </c>
      <c r="R80" s="34">
        <v>16010.88</v>
      </c>
      <c r="S80" s="35">
        <v>21375.480000000003</v>
      </c>
    </row>
    <row r="81" spans="1:19" ht="18.75">
      <c r="A81" s="30" t="s">
        <v>213</v>
      </c>
      <c r="B81" s="31" t="s">
        <v>214</v>
      </c>
      <c r="C81" s="32">
        <v>28947.55</v>
      </c>
      <c r="D81" s="30"/>
      <c r="E81" s="32">
        <v>0</v>
      </c>
      <c r="F81" s="32">
        <v>0</v>
      </c>
      <c r="G81" s="32">
        <v>0</v>
      </c>
      <c r="H81" s="32">
        <v>0</v>
      </c>
      <c r="I81" s="33">
        <v>28947.55</v>
      </c>
      <c r="J81" s="32">
        <v>0</v>
      </c>
      <c r="K81" s="32">
        <v>5439.6</v>
      </c>
      <c r="L81" s="32">
        <v>0</v>
      </c>
      <c r="M81" s="32">
        <v>3184.23</v>
      </c>
      <c r="N81" s="33">
        <v>37571.380000000005</v>
      </c>
      <c r="O81" s="32">
        <v>3184.23</v>
      </c>
      <c r="P81" s="32">
        <v>5434.65</v>
      </c>
      <c r="Q81" s="34">
        <v>7020.040000000001</v>
      </c>
      <c r="R81" s="34">
        <v>15638.92</v>
      </c>
      <c r="S81" s="35">
        <v>21932.460000000006</v>
      </c>
    </row>
    <row r="82" spans="1:19" ht="18.75">
      <c r="A82" s="30" t="s">
        <v>215</v>
      </c>
      <c r="B82" s="31" t="s">
        <v>216</v>
      </c>
      <c r="C82" s="32">
        <v>28947.55</v>
      </c>
      <c r="D82" s="30"/>
      <c r="E82" s="32">
        <v>0</v>
      </c>
      <c r="F82" s="32">
        <v>0</v>
      </c>
      <c r="G82" s="32">
        <v>0</v>
      </c>
      <c r="H82" s="32">
        <v>0</v>
      </c>
      <c r="I82" s="33">
        <v>28947.55</v>
      </c>
      <c r="J82" s="32">
        <v>0</v>
      </c>
      <c r="K82" s="32">
        <v>5294.81</v>
      </c>
      <c r="L82" s="32">
        <v>0</v>
      </c>
      <c r="M82" s="32">
        <v>0</v>
      </c>
      <c r="N82" s="33">
        <v>34242.36</v>
      </c>
      <c r="O82" s="32">
        <v>3184.23</v>
      </c>
      <c r="P82" s="32">
        <v>6111.28</v>
      </c>
      <c r="Q82" s="34">
        <v>2625.600000000001</v>
      </c>
      <c r="R82" s="34">
        <v>11921.11</v>
      </c>
      <c r="S82" s="35">
        <v>22321.25</v>
      </c>
    </row>
    <row r="83" spans="1:19" ht="18.75">
      <c r="A83" s="30" t="s">
        <v>217</v>
      </c>
      <c r="B83" s="31" t="s">
        <v>218</v>
      </c>
      <c r="C83" s="32">
        <v>28947.55</v>
      </c>
      <c r="D83" s="30"/>
      <c r="E83" s="32">
        <v>0</v>
      </c>
      <c r="F83" s="32">
        <v>0</v>
      </c>
      <c r="G83" s="32">
        <v>0</v>
      </c>
      <c r="H83" s="32">
        <v>0</v>
      </c>
      <c r="I83" s="33">
        <v>28947.55</v>
      </c>
      <c r="J83" s="32">
        <v>0</v>
      </c>
      <c r="K83" s="32">
        <v>10201.71</v>
      </c>
      <c r="L83" s="32">
        <v>0</v>
      </c>
      <c r="M83" s="32">
        <v>0</v>
      </c>
      <c r="N83" s="33">
        <v>39149.259999999995</v>
      </c>
      <c r="O83" s="32">
        <v>3184.23</v>
      </c>
      <c r="P83" s="32">
        <v>6215.55</v>
      </c>
      <c r="Q83" s="34">
        <v>7208.510000000002</v>
      </c>
      <c r="R83" s="34">
        <v>16608.29</v>
      </c>
      <c r="S83" s="35">
        <v>22540.969999999994</v>
      </c>
    </row>
    <row r="84" spans="1:19" ht="18.75">
      <c r="A84" s="30" t="s">
        <v>219</v>
      </c>
      <c r="B84" s="31" t="s">
        <v>220</v>
      </c>
      <c r="C84" s="32">
        <v>28947.55</v>
      </c>
      <c r="D84" s="30"/>
      <c r="E84" s="32">
        <v>0</v>
      </c>
      <c r="F84" s="32">
        <v>0</v>
      </c>
      <c r="G84" s="32">
        <v>12543.92</v>
      </c>
      <c r="H84" s="32">
        <f>4833.72+36657.75-33763</f>
        <v>7728.470000000001</v>
      </c>
      <c r="I84" s="33">
        <f>C84+G84-H84</f>
        <v>33763</v>
      </c>
      <c r="J84" s="32">
        <v>0</v>
      </c>
      <c r="K84" s="32">
        <v>5823.98</v>
      </c>
      <c r="L84" s="32">
        <v>0</v>
      </c>
      <c r="M84" s="32">
        <v>3184.23</v>
      </c>
      <c r="N84" s="33">
        <f>I84+K84+M84</f>
        <v>42771.21</v>
      </c>
      <c r="O84" s="32">
        <v>3184.23</v>
      </c>
      <c r="P84" s="32">
        <v>9107.25</v>
      </c>
      <c r="Q84" s="34">
        <v>2380.9199999999996</v>
      </c>
      <c r="R84" s="34">
        <v>14672.4</v>
      </c>
      <c r="S84" s="35">
        <f>N84-R84</f>
        <v>28098.809999999998</v>
      </c>
    </row>
    <row r="85" spans="1:19" ht="18.75">
      <c r="A85" s="30" t="s">
        <v>221</v>
      </c>
      <c r="B85" s="31" t="s">
        <v>222</v>
      </c>
      <c r="C85" s="32">
        <v>28947.55</v>
      </c>
      <c r="D85" s="30"/>
      <c r="E85" s="32">
        <v>0</v>
      </c>
      <c r="F85" s="32">
        <v>0</v>
      </c>
      <c r="G85" s="32">
        <v>0</v>
      </c>
      <c r="H85" s="32">
        <v>0</v>
      </c>
      <c r="I85" s="33">
        <v>28947.55</v>
      </c>
      <c r="J85" s="32">
        <v>0</v>
      </c>
      <c r="K85" s="32">
        <v>5294.81</v>
      </c>
      <c r="L85" s="32">
        <v>0</v>
      </c>
      <c r="M85" s="32">
        <v>0</v>
      </c>
      <c r="N85" s="33">
        <v>34242.36</v>
      </c>
      <c r="O85" s="32">
        <v>3184.23</v>
      </c>
      <c r="P85" s="32">
        <v>6111.28</v>
      </c>
      <c r="Q85" s="34">
        <v>5357.940000000002</v>
      </c>
      <c r="R85" s="34">
        <v>14653.45</v>
      </c>
      <c r="S85" s="35">
        <v>19588.91</v>
      </c>
    </row>
    <row r="86" spans="1:19" ht="18.75">
      <c r="A86" s="30" t="s">
        <v>223</v>
      </c>
      <c r="B86" s="31" t="s">
        <v>224</v>
      </c>
      <c r="C86" s="32">
        <v>28947.55</v>
      </c>
      <c r="D86" s="30"/>
      <c r="E86" s="32">
        <v>0</v>
      </c>
      <c r="F86" s="32">
        <v>0</v>
      </c>
      <c r="G86" s="32">
        <v>0</v>
      </c>
      <c r="H86" s="32">
        <v>0</v>
      </c>
      <c r="I86" s="33">
        <v>28947.55</v>
      </c>
      <c r="J86" s="32">
        <v>0</v>
      </c>
      <c r="K86" s="32">
        <v>5222.42</v>
      </c>
      <c r="L86" s="32">
        <v>0</v>
      </c>
      <c r="M86" s="32">
        <v>0</v>
      </c>
      <c r="N86" s="33">
        <v>34169.97</v>
      </c>
      <c r="O86" s="32">
        <v>3184.23</v>
      </c>
      <c r="P86" s="32">
        <v>6111.28</v>
      </c>
      <c r="Q86" s="34">
        <v>4321.209999999999</v>
      </c>
      <c r="R86" s="34">
        <v>13616.72</v>
      </c>
      <c r="S86" s="35">
        <v>20553.25</v>
      </c>
    </row>
    <row r="87" spans="1:19" ht="18.75">
      <c r="A87" s="30" t="s">
        <v>225</v>
      </c>
      <c r="B87" s="31" t="s">
        <v>226</v>
      </c>
      <c r="C87" s="32">
        <v>28947.55</v>
      </c>
      <c r="D87" s="30"/>
      <c r="E87" s="32">
        <v>0</v>
      </c>
      <c r="F87" s="32">
        <v>0</v>
      </c>
      <c r="G87" s="32">
        <v>2251.47</v>
      </c>
      <c r="H87" s="32">
        <v>1617.33</v>
      </c>
      <c r="I87" s="33">
        <v>29581.69</v>
      </c>
      <c r="J87" s="32">
        <v>0</v>
      </c>
      <c r="K87" s="32">
        <v>4377.73</v>
      </c>
      <c r="L87" s="32">
        <v>0</v>
      </c>
      <c r="M87" s="32">
        <v>0</v>
      </c>
      <c r="N87" s="33">
        <v>33959.42</v>
      </c>
      <c r="O87" s="32">
        <v>3184.23</v>
      </c>
      <c r="P87" s="32">
        <v>5921.56</v>
      </c>
      <c r="Q87" s="34">
        <v>4102.07</v>
      </c>
      <c r="R87" s="34">
        <v>13207.86</v>
      </c>
      <c r="S87" s="35">
        <v>20751.559999999998</v>
      </c>
    </row>
    <row r="88" spans="1:19" ht="18.75">
      <c r="A88" s="30" t="s">
        <v>227</v>
      </c>
      <c r="B88" s="31" t="s">
        <v>228</v>
      </c>
      <c r="C88" s="32">
        <v>28947.55</v>
      </c>
      <c r="D88" s="30"/>
      <c r="E88" s="32">
        <v>0</v>
      </c>
      <c r="F88" s="32">
        <v>0</v>
      </c>
      <c r="G88" s="32">
        <v>0</v>
      </c>
      <c r="H88" s="32">
        <v>0</v>
      </c>
      <c r="I88" s="33">
        <v>28947.55</v>
      </c>
      <c r="J88" s="32">
        <v>0</v>
      </c>
      <c r="K88" s="32">
        <v>5439.6</v>
      </c>
      <c r="L88" s="32">
        <v>0</v>
      </c>
      <c r="M88" s="32">
        <v>0</v>
      </c>
      <c r="N88" s="33">
        <v>34387.15</v>
      </c>
      <c r="O88" s="32">
        <v>3184.23</v>
      </c>
      <c r="P88" s="32">
        <v>6111.28</v>
      </c>
      <c r="Q88" s="34">
        <v>412.5100000000007</v>
      </c>
      <c r="R88" s="34">
        <v>9708.02</v>
      </c>
      <c r="S88" s="35">
        <v>24679.13</v>
      </c>
    </row>
    <row r="89" spans="1:19" ht="18.75">
      <c r="A89" s="30" t="s">
        <v>229</v>
      </c>
      <c r="B89" s="31" t="s">
        <v>230</v>
      </c>
      <c r="C89" s="32">
        <v>28947.55</v>
      </c>
      <c r="D89" s="30"/>
      <c r="E89" s="32">
        <v>0</v>
      </c>
      <c r="F89" s="32">
        <v>0</v>
      </c>
      <c r="G89" s="32">
        <v>6432.78</v>
      </c>
      <c r="H89" s="32">
        <v>1617.33</v>
      </c>
      <c r="I89" s="33">
        <v>33763</v>
      </c>
      <c r="J89" s="32">
        <v>0</v>
      </c>
      <c r="K89" s="32">
        <v>5294.81</v>
      </c>
      <c r="L89" s="32">
        <v>0</v>
      </c>
      <c r="M89" s="32">
        <v>0</v>
      </c>
      <c r="N89" s="33">
        <v>39057.81</v>
      </c>
      <c r="O89" s="32">
        <v>3184.23</v>
      </c>
      <c r="P89" s="32">
        <v>7539.8</v>
      </c>
      <c r="Q89" s="34">
        <v>412.5100000000007</v>
      </c>
      <c r="R89" s="34">
        <v>11136.54</v>
      </c>
      <c r="S89" s="35">
        <v>27921.269999999997</v>
      </c>
    </row>
    <row r="90" spans="1:19" ht="18.75">
      <c r="A90" s="30" t="s">
        <v>231</v>
      </c>
      <c r="B90" s="31" t="s">
        <v>232</v>
      </c>
      <c r="C90" s="32">
        <v>28947.55</v>
      </c>
      <c r="D90" s="30"/>
      <c r="E90" s="32">
        <v>0</v>
      </c>
      <c r="F90" s="32">
        <v>0</v>
      </c>
      <c r="G90" s="32">
        <v>0</v>
      </c>
      <c r="H90" s="32">
        <v>0</v>
      </c>
      <c r="I90" s="33">
        <v>28947.55</v>
      </c>
      <c r="J90" s="32">
        <v>0</v>
      </c>
      <c r="K90" s="32">
        <v>5222.42</v>
      </c>
      <c r="L90" s="32">
        <v>0</v>
      </c>
      <c r="M90" s="32">
        <v>0</v>
      </c>
      <c r="N90" s="33">
        <v>34169.97</v>
      </c>
      <c r="O90" s="32">
        <v>3184.23</v>
      </c>
      <c r="P90" s="32">
        <v>6111.28</v>
      </c>
      <c r="Q90" s="34">
        <v>681.0800000000004</v>
      </c>
      <c r="R90" s="34">
        <v>9976.59</v>
      </c>
      <c r="S90" s="35">
        <v>24193.38</v>
      </c>
    </row>
    <row r="91" spans="1:19" ht="18.75">
      <c r="A91" s="30" t="s">
        <v>233</v>
      </c>
      <c r="B91" s="31" t="s">
        <v>234</v>
      </c>
      <c r="C91" s="32">
        <v>28947.55</v>
      </c>
      <c r="D91" s="30"/>
      <c r="E91" s="32">
        <v>0</v>
      </c>
      <c r="F91" s="32">
        <v>0</v>
      </c>
      <c r="G91" s="32">
        <v>0</v>
      </c>
      <c r="H91" s="32">
        <v>0</v>
      </c>
      <c r="I91" s="33">
        <v>28947.55</v>
      </c>
      <c r="J91" s="32">
        <v>0</v>
      </c>
      <c r="K91" s="32">
        <v>5294.81</v>
      </c>
      <c r="L91" s="32">
        <v>0</v>
      </c>
      <c r="M91" s="32">
        <v>0</v>
      </c>
      <c r="N91" s="33">
        <v>34242.36</v>
      </c>
      <c r="O91" s="32">
        <v>3184.23</v>
      </c>
      <c r="P91" s="32">
        <v>6059.14</v>
      </c>
      <c r="Q91" s="34">
        <v>412.50999999999885</v>
      </c>
      <c r="R91" s="34">
        <v>9655.88</v>
      </c>
      <c r="S91" s="35">
        <v>24586.480000000003</v>
      </c>
    </row>
    <row r="92" spans="1:19" ht="18.75">
      <c r="A92" s="30" t="s">
        <v>235</v>
      </c>
      <c r="B92" s="31" t="s">
        <v>236</v>
      </c>
      <c r="C92" s="32">
        <v>28947.55</v>
      </c>
      <c r="D92" s="30"/>
      <c r="E92" s="32">
        <v>0</v>
      </c>
      <c r="F92" s="32">
        <v>0</v>
      </c>
      <c r="G92" s="32">
        <v>0</v>
      </c>
      <c r="H92" s="32">
        <v>0</v>
      </c>
      <c r="I92" s="33">
        <v>28947.55</v>
      </c>
      <c r="J92" s="32">
        <v>0</v>
      </c>
      <c r="K92" s="32">
        <v>5823.98</v>
      </c>
      <c r="L92" s="32">
        <v>0</v>
      </c>
      <c r="M92" s="32">
        <v>3184.23</v>
      </c>
      <c r="N92" s="33">
        <v>37955.76</v>
      </c>
      <c r="O92" s="32">
        <v>3184.23</v>
      </c>
      <c r="P92" s="32">
        <v>6986.94</v>
      </c>
      <c r="Q92" s="34">
        <v>5101.700000000001</v>
      </c>
      <c r="R92" s="34">
        <v>15272.87</v>
      </c>
      <c r="S92" s="35">
        <v>22682.89</v>
      </c>
    </row>
    <row r="93" spans="1:19" ht="18.75">
      <c r="A93" s="30" t="s">
        <v>237</v>
      </c>
      <c r="B93" s="31" t="s">
        <v>238</v>
      </c>
      <c r="C93" s="32">
        <v>28947.55</v>
      </c>
      <c r="D93" s="30"/>
      <c r="E93" s="32">
        <v>0</v>
      </c>
      <c r="F93" s="32">
        <v>0</v>
      </c>
      <c r="G93" s="32">
        <v>0</v>
      </c>
      <c r="H93" s="32">
        <v>0</v>
      </c>
      <c r="I93" s="33">
        <v>28947.55</v>
      </c>
      <c r="J93" s="32">
        <v>0</v>
      </c>
      <c r="K93" s="32">
        <v>18305.16</v>
      </c>
      <c r="L93" s="32">
        <v>0</v>
      </c>
      <c r="M93" s="32">
        <v>3184.23</v>
      </c>
      <c r="N93" s="33">
        <v>50436.94</v>
      </c>
      <c r="O93" s="32">
        <v>3184.23</v>
      </c>
      <c r="P93" s="32">
        <v>7091.22</v>
      </c>
      <c r="Q93" s="34">
        <v>412.50999999999885</v>
      </c>
      <c r="R93" s="34">
        <v>10687.96</v>
      </c>
      <c r="S93" s="35">
        <v>39748.98</v>
      </c>
    </row>
    <row r="94" spans="1:19" ht="18.75">
      <c r="A94" s="30" t="s">
        <v>239</v>
      </c>
      <c r="B94" s="37" t="s">
        <v>240</v>
      </c>
      <c r="C94" s="32">
        <v>28947.55</v>
      </c>
      <c r="D94" s="30" t="s">
        <v>241</v>
      </c>
      <c r="E94" s="32">
        <v>4265.95</v>
      </c>
      <c r="F94" s="32">
        <v>0</v>
      </c>
      <c r="G94" s="32">
        <v>0</v>
      </c>
      <c r="H94" s="32">
        <v>0</v>
      </c>
      <c r="I94" s="33">
        <v>33213.5</v>
      </c>
      <c r="J94" s="32">
        <v>0</v>
      </c>
      <c r="K94" s="32">
        <v>5222.42</v>
      </c>
      <c r="L94" s="32">
        <v>0</v>
      </c>
      <c r="M94" s="32">
        <v>0</v>
      </c>
      <c r="N94" s="33">
        <v>38435.92</v>
      </c>
      <c r="O94" s="32">
        <v>3184.23</v>
      </c>
      <c r="P94" s="32">
        <v>7284.41</v>
      </c>
      <c r="Q94" s="34">
        <v>7916.380000000001</v>
      </c>
      <c r="R94" s="34">
        <v>18385.02</v>
      </c>
      <c r="S94" s="35">
        <v>20050.899999999998</v>
      </c>
    </row>
    <row r="95" spans="1:19" ht="18.75">
      <c r="A95" s="30" t="s">
        <v>242</v>
      </c>
      <c r="B95" s="31" t="s">
        <v>243</v>
      </c>
      <c r="C95" s="32">
        <v>28947.55</v>
      </c>
      <c r="D95" s="30"/>
      <c r="E95" s="32">
        <v>0</v>
      </c>
      <c r="F95" s="32">
        <v>0</v>
      </c>
      <c r="G95" s="32">
        <v>0</v>
      </c>
      <c r="H95" s="32">
        <v>0</v>
      </c>
      <c r="I95" s="33">
        <v>28947.55</v>
      </c>
      <c r="J95" s="32">
        <v>0</v>
      </c>
      <c r="K95" s="32">
        <v>5294.81</v>
      </c>
      <c r="L95" s="32">
        <v>0</v>
      </c>
      <c r="M95" s="32">
        <v>0</v>
      </c>
      <c r="N95" s="33">
        <v>34242.36</v>
      </c>
      <c r="O95" s="32">
        <v>3184.23</v>
      </c>
      <c r="P95" s="32">
        <v>5662.79</v>
      </c>
      <c r="Q95" s="34">
        <v>8540.04</v>
      </c>
      <c r="R95" s="34">
        <v>17387.06</v>
      </c>
      <c r="S95" s="35">
        <v>16855.3</v>
      </c>
    </row>
    <row r="96" spans="1:19" ht="18.75">
      <c r="A96" s="30" t="s">
        <v>244</v>
      </c>
      <c r="B96" s="31" t="s">
        <v>245</v>
      </c>
      <c r="C96" s="32">
        <v>28947.55</v>
      </c>
      <c r="D96" s="30" t="s">
        <v>246</v>
      </c>
      <c r="E96" s="32">
        <v>4875.38</v>
      </c>
      <c r="F96" s="32">
        <v>0</v>
      </c>
      <c r="G96" s="32">
        <v>0</v>
      </c>
      <c r="H96" s="32">
        <v>59.93</v>
      </c>
      <c r="I96" s="33">
        <v>33763</v>
      </c>
      <c r="J96" s="32">
        <v>0</v>
      </c>
      <c r="K96" s="32">
        <v>5823.98</v>
      </c>
      <c r="L96" s="32">
        <v>0</v>
      </c>
      <c r="M96" s="32">
        <v>3184.23</v>
      </c>
      <c r="N96" s="33">
        <v>42771.21</v>
      </c>
      <c r="O96" s="32">
        <v>3184.23</v>
      </c>
      <c r="P96" s="32">
        <v>8259.05</v>
      </c>
      <c r="Q96" s="34">
        <v>7363.010000000002</v>
      </c>
      <c r="R96" s="34">
        <v>18806.29</v>
      </c>
      <c r="S96" s="35">
        <v>23964.92</v>
      </c>
    </row>
  </sheetData>
  <sheetProtection selectLockedCells="1" selectUnlockedCells="1"/>
  <mergeCells count="28">
    <mergeCell ref="A1:S1"/>
    <mergeCell ref="A2:S2"/>
    <mergeCell ref="A3:S3"/>
    <mergeCell ref="A6:A13"/>
    <mergeCell ref="B6:B13"/>
    <mergeCell ref="C6:H6"/>
    <mergeCell ref="I6:I13"/>
    <mergeCell ref="J6:M10"/>
    <mergeCell ref="N6:N13"/>
    <mergeCell ref="O6:P9"/>
    <mergeCell ref="Q6:Q13"/>
    <mergeCell ref="R6:R13"/>
    <mergeCell ref="S6:S13"/>
    <mergeCell ref="C7:H7"/>
    <mergeCell ref="C8:H8"/>
    <mergeCell ref="C11:C13"/>
    <mergeCell ref="D11:E11"/>
    <mergeCell ref="F11:F13"/>
    <mergeCell ref="G11:G13"/>
    <mergeCell ref="H11:H13"/>
    <mergeCell ref="J11:J13"/>
    <mergeCell ref="K11:K13"/>
    <mergeCell ref="L11:L13"/>
    <mergeCell ref="M11:M13"/>
    <mergeCell ref="O11:O13"/>
    <mergeCell ref="P11:P13"/>
    <mergeCell ref="D12:D13"/>
    <mergeCell ref="E12:E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view="pageBreakPreview" zoomScale="83" zoomScaleSheetLayoutView="83" workbookViewId="0" topLeftCell="A1">
      <selection activeCell="J11" sqref="J11"/>
    </sheetView>
  </sheetViews>
  <sheetFormatPr defaultColWidth="9.140625" defaultRowHeight="12.75"/>
  <cols>
    <col min="1" max="1" width="40.8515625" style="0" customWidth="1"/>
    <col min="2" max="2" width="27.7109375" style="0" customWidth="1"/>
    <col min="3" max="3" width="13.57421875" style="0" customWidth="1"/>
    <col min="4" max="4" width="14.57421875" style="0" customWidth="1"/>
    <col min="5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.75">
      <c r="A5" s="5"/>
      <c r="B5" s="5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 t="s">
        <v>2</v>
      </c>
    </row>
    <row r="6" spans="1:19" ht="18.75" customHeight="1">
      <c r="A6" s="9" t="s">
        <v>247</v>
      </c>
      <c r="B6" s="9" t="s">
        <v>4</v>
      </c>
      <c r="C6" s="10"/>
      <c r="D6" s="10"/>
      <c r="E6" s="10"/>
      <c r="F6" s="10"/>
      <c r="G6" s="10"/>
      <c r="H6" s="10"/>
      <c r="I6" s="11" t="s">
        <v>5</v>
      </c>
      <c r="J6" s="11" t="s">
        <v>6</v>
      </c>
      <c r="K6" s="11"/>
      <c r="L6" s="11"/>
      <c r="M6" s="11"/>
      <c r="N6" s="12" t="s">
        <v>7</v>
      </c>
      <c r="O6" s="13" t="s">
        <v>8</v>
      </c>
      <c r="P6" s="13"/>
      <c r="Q6" s="14" t="s">
        <v>9</v>
      </c>
      <c r="R6" s="14" t="s">
        <v>10</v>
      </c>
      <c r="S6" s="15" t="s">
        <v>11</v>
      </c>
    </row>
    <row r="7" spans="1:19" ht="18.75" customHeight="1">
      <c r="A7" s="9"/>
      <c r="B7" s="9"/>
      <c r="C7" s="16" t="s">
        <v>12</v>
      </c>
      <c r="D7" s="16"/>
      <c r="E7" s="16"/>
      <c r="F7" s="16"/>
      <c r="G7" s="16"/>
      <c r="H7" s="16"/>
      <c r="I7" s="11"/>
      <c r="J7" s="11"/>
      <c r="K7" s="11"/>
      <c r="L7" s="11"/>
      <c r="M7" s="11"/>
      <c r="N7" s="12"/>
      <c r="O7" s="13"/>
      <c r="P7" s="13"/>
      <c r="Q7" s="14"/>
      <c r="R7" s="14"/>
      <c r="S7" s="15"/>
    </row>
    <row r="8" spans="1:19" ht="18.75" customHeight="1">
      <c r="A8" s="9"/>
      <c r="B8" s="9"/>
      <c r="C8" s="16" t="s">
        <v>13</v>
      </c>
      <c r="D8" s="16"/>
      <c r="E8" s="16"/>
      <c r="F8" s="16"/>
      <c r="G8" s="16"/>
      <c r="H8" s="16"/>
      <c r="I8" s="11"/>
      <c r="J8" s="11"/>
      <c r="K8" s="11"/>
      <c r="L8" s="11"/>
      <c r="M8" s="11"/>
      <c r="N8" s="12"/>
      <c r="O8" s="13"/>
      <c r="P8" s="13"/>
      <c r="Q8" s="14"/>
      <c r="R8" s="14"/>
      <c r="S8" s="15"/>
    </row>
    <row r="9" spans="1:19" ht="18.75">
      <c r="A9" s="9"/>
      <c r="B9" s="9"/>
      <c r="C9" s="17"/>
      <c r="D9" s="18"/>
      <c r="E9" s="18"/>
      <c r="F9" s="18"/>
      <c r="G9" s="18"/>
      <c r="H9" s="19"/>
      <c r="I9" s="11"/>
      <c r="J9" s="11"/>
      <c r="K9" s="11"/>
      <c r="L9" s="11"/>
      <c r="M9" s="11"/>
      <c r="N9" s="12"/>
      <c r="O9" s="13"/>
      <c r="P9" s="13"/>
      <c r="Q9" s="14"/>
      <c r="R9" s="14"/>
      <c r="S9" s="15"/>
    </row>
    <row r="10" spans="1:19" ht="18.75">
      <c r="A10" s="9"/>
      <c r="B10" s="9"/>
      <c r="C10" s="20"/>
      <c r="D10" s="21"/>
      <c r="E10" s="21"/>
      <c r="F10" s="21"/>
      <c r="G10" s="21"/>
      <c r="H10" s="22"/>
      <c r="I10" s="11"/>
      <c r="J10" s="11"/>
      <c r="K10" s="11"/>
      <c r="L10" s="11"/>
      <c r="M10" s="11"/>
      <c r="N10" s="12"/>
      <c r="O10" s="23"/>
      <c r="P10" s="24"/>
      <c r="Q10" s="14"/>
      <c r="R10" s="14"/>
      <c r="S10" s="15"/>
    </row>
    <row r="11" spans="1:19" ht="18.75" customHeight="1">
      <c r="A11" s="9"/>
      <c r="B11" s="9"/>
      <c r="C11" s="25" t="s">
        <v>14</v>
      </c>
      <c r="D11" s="26" t="s">
        <v>15</v>
      </c>
      <c r="E11" s="26"/>
      <c r="F11" s="25" t="s">
        <v>16</v>
      </c>
      <c r="G11" s="27" t="s">
        <v>17</v>
      </c>
      <c r="H11" s="27" t="s">
        <v>18</v>
      </c>
      <c r="I11" s="11"/>
      <c r="J11" s="28" t="s">
        <v>19</v>
      </c>
      <c r="K11" s="25" t="s">
        <v>20</v>
      </c>
      <c r="L11" s="25" t="s">
        <v>17</v>
      </c>
      <c r="M11" s="25" t="s">
        <v>21</v>
      </c>
      <c r="N11" s="12"/>
      <c r="O11" s="25" t="s">
        <v>22</v>
      </c>
      <c r="P11" s="25" t="s">
        <v>23</v>
      </c>
      <c r="Q11" s="14"/>
      <c r="R11" s="14"/>
      <c r="S11" s="15"/>
    </row>
    <row r="12" spans="1:19" ht="18.75" customHeight="1">
      <c r="A12" s="9"/>
      <c r="B12" s="9"/>
      <c r="C12" s="25"/>
      <c r="D12" s="29" t="s">
        <v>24</v>
      </c>
      <c r="E12" s="29" t="s">
        <v>25</v>
      </c>
      <c r="F12" s="25"/>
      <c r="G12" s="27"/>
      <c r="H12" s="27"/>
      <c r="I12" s="11"/>
      <c r="J12" s="28"/>
      <c r="K12" s="25"/>
      <c r="L12" s="25"/>
      <c r="M12" s="25"/>
      <c r="N12" s="12"/>
      <c r="O12" s="25"/>
      <c r="P12" s="25"/>
      <c r="Q12" s="14"/>
      <c r="R12" s="14"/>
      <c r="S12" s="15"/>
    </row>
    <row r="13" spans="1:19" ht="18.75">
      <c r="A13" s="9"/>
      <c r="B13" s="9"/>
      <c r="C13" s="25"/>
      <c r="D13" s="29"/>
      <c r="E13" s="29"/>
      <c r="F13" s="25"/>
      <c r="G13" s="27"/>
      <c r="H13" s="27"/>
      <c r="I13" s="11"/>
      <c r="J13" s="28"/>
      <c r="K13" s="25"/>
      <c r="L13" s="25"/>
      <c r="M13" s="25"/>
      <c r="N13" s="12"/>
      <c r="O13" s="25"/>
      <c r="P13" s="25"/>
      <c r="Q13" s="14"/>
      <c r="R13" s="14"/>
      <c r="S13" s="15"/>
    </row>
    <row r="14" spans="1:19" ht="18.75">
      <c r="A14" s="30" t="s">
        <v>248</v>
      </c>
      <c r="B14" s="38" t="s">
        <v>249</v>
      </c>
      <c r="C14" s="32">
        <v>27500.17</v>
      </c>
      <c r="D14" s="30"/>
      <c r="E14" s="32">
        <v>0</v>
      </c>
      <c r="F14" s="32">
        <v>0</v>
      </c>
      <c r="G14" s="32">
        <v>2444.46</v>
      </c>
      <c r="H14" s="32">
        <v>0</v>
      </c>
      <c r="I14" s="33">
        <v>29944.629999999997</v>
      </c>
      <c r="J14" s="32">
        <v>0</v>
      </c>
      <c r="K14" s="32">
        <v>5029.34</v>
      </c>
      <c r="L14" s="32">
        <v>0</v>
      </c>
      <c r="M14" s="32">
        <v>0</v>
      </c>
      <c r="N14" s="33">
        <v>34973.97</v>
      </c>
      <c r="O14" s="32">
        <v>3025.02</v>
      </c>
      <c r="P14" s="32">
        <v>5945.54</v>
      </c>
      <c r="Q14" s="34">
        <v>2550.68</v>
      </c>
      <c r="R14" s="34">
        <v>11521.24</v>
      </c>
      <c r="S14" s="35">
        <v>23452.730000000003</v>
      </c>
    </row>
    <row r="15" spans="1:19" ht="18.75">
      <c r="A15" s="30" t="s">
        <v>250</v>
      </c>
      <c r="B15" s="38" t="s">
        <v>251</v>
      </c>
      <c r="C15" s="32">
        <v>27500.17</v>
      </c>
      <c r="D15" s="30"/>
      <c r="E15" s="32">
        <v>0</v>
      </c>
      <c r="F15" s="32">
        <v>0</v>
      </c>
      <c r="G15" s="32">
        <v>0</v>
      </c>
      <c r="H15" s="32">
        <v>0</v>
      </c>
      <c r="I15" s="33">
        <v>27500.17</v>
      </c>
      <c r="J15" s="32">
        <v>0</v>
      </c>
      <c r="K15" s="32">
        <v>31877.9</v>
      </c>
      <c r="L15" s="32">
        <v>0</v>
      </c>
      <c r="M15" s="32">
        <v>3025.02</v>
      </c>
      <c r="N15" s="33">
        <v>62403.09</v>
      </c>
      <c r="O15" s="32">
        <v>3025.02</v>
      </c>
      <c r="P15" s="32">
        <v>6484.64</v>
      </c>
      <c r="Q15" s="34">
        <v>5029.67</v>
      </c>
      <c r="R15" s="34">
        <v>14539.33</v>
      </c>
      <c r="S15" s="35">
        <v>47863.759999999995</v>
      </c>
    </row>
    <row r="16" spans="1:19" ht="18.75">
      <c r="A16" s="30" t="s">
        <v>252</v>
      </c>
      <c r="B16" s="38" t="s">
        <v>253</v>
      </c>
      <c r="C16" s="32">
        <v>27500.17</v>
      </c>
      <c r="D16" s="30"/>
      <c r="E16" s="32">
        <v>0</v>
      </c>
      <c r="F16" s="32">
        <v>0</v>
      </c>
      <c r="G16" s="32">
        <v>0</v>
      </c>
      <c r="H16" s="32">
        <v>0</v>
      </c>
      <c r="I16" s="33">
        <v>27500.17</v>
      </c>
      <c r="J16" s="32">
        <v>0</v>
      </c>
      <c r="K16" s="32">
        <v>5579.34</v>
      </c>
      <c r="L16" s="32">
        <v>0</v>
      </c>
      <c r="M16" s="32">
        <v>0</v>
      </c>
      <c r="N16" s="33">
        <v>33079.509999999995</v>
      </c>
      <c r="O16" s="32">
        <v>3025.02</v>
      </c>
      <c r="P16" s="32">
        <v>5451.67</v>
      </c>
      <c r="Q16" s="34">
        <v>1712.5100000000007</v>
      </c>
      <c r="R16" s="34">
        <v>10189.2</v>
      </c>
      <c r="S16" s="35">
        <v>22890.309999999994</v>
      </c>
    </row>
    <row r="17" spans="1:19" ht="18.75">
      <c r="A17" s="30" t="s">
        <v>254</v>
      </c>
      <c r="B17" s="38" t="s">
        <v>255</v>
      </c>
      <c r="C17" s="32">
        <v>27500.17</v>
      </c>
      <c r="D17" s="30"/>
      <c r="E17" s="32">
        <v>0</v>
      </c>
      <c r="F17" s="32">
        <v>0</v>
      </c>
      <c r="G17" s="32">
        <v>1447.38</v>
      </c>
      <c r="H17" s="32">
        <v>0</v>
      </c>
      <c r="I17" s="33">
        <v>28947.55</v>
      </c>
      <c r="J17" s="32">
        <v>0</v>
      </c>
      <c r="K17" s="32">
        <v>0</v>
      </c>
      <c r="L17" s="32">
        <v>0</v>
      </c>
      <c r="M17" s="32">
        <v>0</v>
      </c>
      <c r="N17" s="33">
        <v>28947.55</v>
      </c>
      <c r="O17" s="32">
        <v>3025.02</v>
      </c>
      <c r="P17" s="32">
        <v>6259.34</v>
      </c>
      <c r="Q17" s="34">
        <v>1038.31</v>
      </c>
      <c r="R17" s="34">
        <v>10322.67</v>
      </c>
      <c r="S17" s="35">
        <v>18624.879999999997</v>
      </c>
    </row>
    <row r="18" spans="1:19" ht="18.75">
      <c r="A18" s="30" t="s">
        <v>256</v>
      </c>
      <c r="B18" s="38" t="s">
        <v>257</v>
      </c>
      <c r="C18" s="32">
        <v>27500.17</v>
      </c>
      <c r="D18" s="30" t="s">
        <v>98</v>
      </c>
      <c r="E18" s="32">
        <v>4265.95</v>
      </c>
      <c r="F18" s="32">
        <v>0</v>
      </c>
      <c r="G18" s="32">
        <v>0</v>
      </c>
      <c r="H18" s="32">
        <v>0</v>
      </c>
      <c r="I18" s="33">
        <v>31766.12</v>
      </c>
      <c r="J18" s="32">
        <v>0</v>
      </c>
      <c r="K18" s="32">
        <v>5053.48</v>
      </c>
      <c r="L18" s="32">
        <v>0</v>
      </c>
      <c r="M18" s="32">
        <v>0</v>
      </c>
      <c r="N18" s="33">
        <v>36819.6</v>
      </c>
      <c r="O18" s="32">
        <v>3025.02</v>
      </c>
      <c r="P18" s="32">
        <v>6825.89</v>
      </c>
      <c r="Q18" s="34">
        <v>1335.7100000000005</v>
      </c>
      <c r="R18" s="34">
        <v>11186.62</v>
      </c>
      <c r="S18" s="35">
        <v>25632.979999999996</v>
      </c>
    </row>
    <row r="19" spans="1:19" ht="18.75">
      <c r="A19" s="30" t="s">
        <v>258</v>
      </c>
      <c r="B19" s="38" t="s">
        <v>259</v>
      </c>
      <c r="C19" s="32">
        <v>27500.17</v>
      </c>
      <c r="D19" s="30"/>
      <c r="E19" s="32">
        <v>0</v>
      </c>
      <c r="F19" s="32">
        <v>0</v>
      </c>
      <c r="G19" s="32">
        <v>0</v>
      </c>
      <c r="H19" s="32">
        <v>0</v>
      </c>
      <c r="I19" s="33">
        <v>27500.17</v>
      </c>
      <c r="J19" s="32">
        <v>0</v>
      </c>
      <c r="K19" s="32">
        <v>5029.34</v>
      </c>
      <c r="L19" s="32">
        <v>0</v>
      </c>
      <c r="M19" s="32">
        <v>0</v>
      </c>
      <c r="N19" s="33">
        <v>32529.51</v>
      </c>
      <c r="O19" s="32">
        <v>3025.02</v>
      </c>
      <c r="P19" s="32">
        <v>5861.31</v>
      </c>
      <c r="Q19" s="34">
        <v>5055.65</v>
      </c>
      <c r="R19" s="34">
        <v>13941.98</v>
      </c>
      <c r="S19" s="35">
        <v>18587.53</v>
      </c>
    </row>
    <row r="20" spans="1:19" ht="18.75">
      <c r="A20" s="30" t="s">
        <v>260</v>
      </c>
      <c r="B20" s="38" t="s">
        <v>261</v>
      </c>
      <c r="C20" s="32">
        <v>27500.17</v>
      </c>
      <c r="D20" s="30"/>
      <c r="E20" s="32">
        <v>0</v>
      </c>
      <c r="F20" s="32">
        <v>0</v>
      </c>
      <c r="G20" s="32">
        <v>1222.23</v>
      </c>
      <c r="H20" s="32">
        <v>0</v>
      </c>
      <c r="I20" s="33">
        <v>28722.4</v>
      </c>
      <c r="J20" s="32">
        <v>0</v>
      </c>
      <c r="K20" s="32">
        <v>5029.34</v>
      </c>
      <c r="L20" s="32">
        <v>0</v>
      </c>
      <c r="M20" s="32">
        <v>0</v>
      </c>
      <c r="N20" s="33">
        <v>33751.74</v>
      </c>
      <c r="O20" s="32">
        <v>3025.02</v>
      </c>
      <c r="P20" s="32">
        <v>6197.42</v>
      </c>
      <c r="Q20" s="34">
        <v>666.1800000000007</v>
      </c>
      <c r="R20" s="34">
        <v>9888.62</v>
      </c>
      <c r="S20" s="35">
        <v>23863.119999999995</v>
      </c>
    </row>
    <row r="21" spans="1:19" ht="18.75">
      <c r="A21" s="30" t="s">
        <v>262</v>
      </c>
      <c r="B21" s="38" t="s">
        <v>263</v>
      </c>
      <c r="C21" s="32">
        <v>27500.17</v>
      </c>
      <c r="D21" s="30"/>
      <c r="E21" s="32">
        <v>0</v>
      </c>
      <c r="F21" s="32">
        <v>0</v>
      </c>
      <c r="G21" s="32">
        <v>0</v>
      </c>
      <c r="H21" s="32">
        <v>0</v>
      </c>
      <c r="I21" s="33">
        <v>27500.17</v>
      </c>
      <c r="J21" s="32">
        <v>0</v>
      </c>
      <c r="K21" s="32">
        <v>5053.48</v>
      </c>
      <c r="L21" s="32">
        <v>0</v>
      </c>
      <c r="M21" s="32">
        <v>0</v>
      </c>
      <c r="N21" s="33">
        <v>32553.65</v>
      </c>
      <c r="O21" s="32">
        <v>3025.02</v>
      </c>
      <c r="P21" s="32">
        <v>5757.03</v>
      </c>
      <c r="Q21" s="34">
        <v>412.50999999999976</v>
      </c>
      <c r="R21" s="34">
        <v>9194.56</v>
      </c>
      <c r="S21" s="35">
        <v>23359.089999999997</v>
      </c>
    </row>
    <row r="22" spans="1:19" ht="18.75">
      <c r="A22" s="30" t="s">
        <v>264</v>
      </c>
      <c r="B22" s="38" t="s">
        <v>265</v>
      </c>
      <c r="C22" s="32">
        <v>27500.17</v>
      </c>
      <c r="D22" s="30"/>
      <c r="E22" s="32">
        <v>0</v>
      </c>
      <c r="F22" s="32">
        <v>0</v>
      </c>
      <c r="G22" s="32">
        <v>9166.71</v>
      </c>
      <c r="H22" s="32">
        <v>2903.88</v>
      </c>
      <c r="I22" s="33">
        <v>33763</v>
      </c>
      <c r="J22" s="32">
        <v>0</v>
      </c>
      <c r="K22" s="32">
        <v>5053.48</v>
      </c>
      <c r="L22" s="32">
        <v>0</v>
      </c>
      <c r="M22" s="32">
        <v>0</v>
      </c>
      <c r="N22" s="33">
        <v>38816.479999999996</v>
      </c>
      <c r="O22" s="32">
        <v>3025.02</v>
      </c>
      <c r="P22" s="32">
        <v>7531.45</v>
      </c>
      <c r="Q22" s="34">
        <v>412.50999999999976</v>
      </c>
      <c r="R22" s="34">
        <v>10968.98</v>
      </c>
      <c r="S22" s="35">
        <v>27847.499999999996</v>
      </c>
    </row>
    <row r="23" spans="1:19" ht="18.75">
      <c r="A23" s="30" t="s">
        <v>266</v>
      </c>
      <c r="B23" s="38" t="s">
        <v>267</v>
      </c>
      <c r="C23" s="32">
        <v>27500.17</v>
      </c>
      <c r="D23" s="30"/>
      <c r="E23" s="32">
        <v>0</v>
      </c>
      <c r="F23" s="32">
        <v>0</v>
      </c>
      <c r="G23" s="32">
        <v>0</v>
      </c>
      <c r="H23" s="32">
        <v>0</v>
      </c>
      <c r="I23" s="33">
        <v>27500.17</v>
      </c>
      <c r="J23" s="32">
        <v>0</v>
      </c>
      <c r="K23" s="32">
        <v>5053.48</v>
      </c>
      <c r="L23" s="32">
        <v>0</v>
      </c>
      <c r="M23" s="32">
        <v>0</v>
      </c>
      <c r="N23" s="33">
        <v>32553.65</v>
      </c>
      <c r="O23" s="32">
        <v>3025.02</v>
      </c>
      <c r="P23" s="32">
        <v>5861.31</v>
      </c>
      <c r="Q23" s="34">
        <v>3663.1699999999996</v>
      </c>
      <c r="R23" s="34">
        <v>12549.5</v>
      </c>
      <c r="S23" s="35">
        <v>20004.149999999998</v>
      </c>
    </row>
    <row r="24" spans="1:19" ht="18.75">
      <c r="A24" s="30" t="s">
        <v>268</v>
      </c>
      <c r="B24" s="38" t="s">
        <v>269</v>
      </c>
      <c r="C24" s="32">
        <v>27500.17</v>
      </c>
      <c r="D24" s="30"/>
      <c r="E24" s="32">
        <v>0</v>
      </c>
      <c r="F24" s="32">
        <v>0</v>
      </c>
      <c r="G24" s="32">
        <v>0</v>
      </c>
      <c r="H24" s="32">
        <v>0</v>
      </c>
      <c r="I24" s="33">
        <v>27500.17</v>
      </c>
      <c r="J24" s="32">
        <v>0</v>
      </c>
      <c r="K24" s="32">
        <v>5029.34</v>
      </c>
      <c r="L24" s="32">
        <v>0</v>
      </c>
      <c r="M24" s="32">
        <v>0</v>
      </c>
      <c r="N24" s="33">
        <v>32529.51</v>
      </c>
      <c r="O24" s="32">
        <v>3025.02</v>
      </c>
      <c r="P24" s="32">
        <v>5861.31</v>
      </c>
      <c r="Q24" s="34">
        <v>3292.51</v>
      </c>
      <c r="R24" s="34">
        <v>12178.84</v>
      </c>
      <c r="S24" s="35">
        <v>20350.67</v>
      </c>
    </row>
    <row r="25" spans="1:19" ht="18.75">
      <c r="A25" s="30" t="s">
        <v>270</v>
      </c>
      <c r="B25" s="38" t="s">
        <v>271</v>
      </c>
      <c r="C25" s="32">
        <v>27500.17</v>
      </c>
      <c r="D25" s="30"/>
      <c r="E25" s="32">
        <v>0</v>
      </c>
      <c r="F25" s="32">
        <v>0</v>
      </c>
      <c r="G25" s="32">
        <v>0</v>
      </c>
      <c r="H25" s="32">
        <v>0</v>
      </c>
      <c r="I25" s="33">
        <v>27500.17</v>
      </c>
      <c r="J25" s="32">
        <v>0</v>
      </c>
      <c r="K25" s="32">
        <v>5029.34</v>
      </c>
      <c r="L25" s="32">
        <v>0</v>
      </c>
      <c r="M25" s="32">
        <v>0</v>
      </c>
      <c r="N25" s="33">
        <v>32529.51</v>
      </c>
      <c r="O25" s="32">
        <v>3025.02</v>
      </c>
      <c r="P25" s="32">
        <v>5861.31</v>
      </c>
      <c r="Q25" s="34">
        <v>3130.049999999999</v>
      </c>
      <c r="R25" s="34">
        <v>12016.38</v>
      </c>
      <c r="S25" s="35">
        <v>20513.129999999997</v>
      </c>
    </row>
    <row r="26" spans="1:19" ht="18.75">
      <c r="A26" s="30" t="s">
        <v>272</v>
      </c>
      <c r="B26" s="38" t="s">
        <v>273</v>
      </c>
      <c r="C26" s="32">
        <v>27500.17</v>
      </c>
      <c r="D26" s="30"/>
      <c r="E26" s="32">
        <v>0</v>
      </c>
      <c r="F26" s="32">
        <v>0</v>
      </c>
      <c r="G26" s="32">
        <v>0</v>
      </c>
      <c r="H26" s="32">
        <v>0</v>
      </c>
      <c r="I26" s="33">
        <v>27500.17</v>
      </c>
      <c r="J26" s="32">
        <v>0</v>
      </c>
      <c r="K26" s="32">
        <v>5053.48</v>
      </c>
      <c r="L26" s="32">
        <v>2750.02</v>
      </c>
      <c r="M26" s="32">
        <v>0</v>
      </c>
      <c r="N26" s="33">
        <v>35303.67</v>
      </c>
      <c r="O26" s="32">
        <v>3025.02</v>
      </c>
      <c r="P26" s="32">
        <v>6513.29</v>
      </c>
      <c r="Q26" s="34">
        <v>2047.4899999999993</v>
      </c>
      <c r="R26" s="34">
        <v>11585.8</v>
      </c>
      <c r="S26" s="35">
        <v>23717.87</v>
      </c>
    </row>
    <row r="27" spans="1:19" ht="18.75">
      <c r="A27" s="30" t="s">
        <v>274</v>
      </c>
      <c r="B27" s="38" t="s">
        <v>275</v>
      </c>
      <c r="C27" s="32">
        <v>27500.17</v>
      </c>
      <c r="D27" s="30"/>
      <c r="E27" s="32">
        <v>0</v>
      </c>
      <c r="F27" s="32">
        <v>0</v>
      </c>
      <c r="G27" s="32">
        <v>2364.05</v>
      </c>
      <c r="H27" s="32">
        <v>0</v>
      </c>
      <c r="I27" s="33">
        <v>29864.219999999998</v>
      </c>
      <c r="J27" s="32">
        <v>0</v>
      </c>
      <c r="K27" s="32">
        <v>0</v>
      </c>
      <c r="L27" s="32">
        <v>0</v>
      </c>
      <c r="M27" s="32">
        <v>0</v>
      </c>
      <c r="N27" s="33">
        <v>29864.219999999998</v>
      </c>
      <c r="O27" s="32">
        <v>3025.02</v>
      </c>
      <c r="P27" s="32">
        <v>6511.42</v>
      </c>
      <c r="Q27" s="34">
        <v>4.547473508864641E-13</v>
      </c>
      <c r="R27" s="34">
        <v>9536.44</v>
      </c>
      <c r="S27" s="35">
        <v>20327.78</v>
      </c>
    </row>
    <row r="28" spans="1:19" ht="18.75">
      <c r="A28" s="30" t="s">
        <v>276</v>
      </c>
      <c r="B28" s="38" t="s">
        <v>277</v>
      </c>
      <c r="C28" s="32">
        <v>27500.17</v>
      </c>
      <c r="D28" s="30"/>
      <c r="E28" s="32">
        <v>0</v>
      </c>
      <c r="F28" s="32">
        <v>0</v>
      </c>
      <c r="G28" s="32">
        <v>0</v>
      </c>
      <c r="H28" s="32">
        <v>0</v>
      </c>
      <c r="I28" s="33">
        <v>27500.17</v>
      </c>
      <c r="J28" s="32">
        <v>0</v>
      </c>
      <c r="K28" s="32">
        <v>5053.48</v>
      </c>
      <c r="L28" s="32">
        <v>0</v>
      </c>
      <c r="M28" s="32">
        <v>0</v>
      </c>
      <c r="N28" s="33">
        <v>32553.65</v>
      </c>
      <c r="O28" s="32">
        <v>3025.02</v>
      </c>
      <c r="P28" s="32">
        <v>5809.17</v>
      </c>
      <c r="Q28" s="34">
        <v>1173.519999999999</v>
      </c>
      <c r="R28" s="34">
        <v>10007.71</v>
      </c>
      <c r="S28" s="35">
        <v>22545.94</v>
      </c>
    </row>
    <row r="29" spans="1:19" ht="18.75">
      <c r="A29" s="30" t="s">
        <v>278</v>
      </c>
      <c r="B29" s="38" t="s">
        <v>279</v>
      </c>
      <c r="C29" s="32">
        <v>27500.17</v>
      </c>
      <c r="D29" s="30"/>
      <c r="E29" s="32">
        <v>0</v>
      </c>
      <c r="F29" s="32">
        <v>0</v>
      </c>
      <c r="G29" s="32">
        <v>9166.71</v>
      </c>
      <c r="H29" s="32">
        <v>2903.88</v>
      </c>
      <c r="I29" s="33">
        <v>33763</v>
      </c>
      <c r="J29" s="32">
        <v>0</v>
      </c>
      <c r="K29" s="32">
        <v>5294.81</v>
      </c>
      <c r="L29" s="32">
        <v>0</v>
      </c>
      <c r="M29" s="32">
        <v>0</v>
      </c>
      <c r="N29" s="33">
        <v>39057.81</v>
      </c>
      <c r="O29" s="32">
        <v>3025.02</v>
      </c>
      <c r="P29" s="32">
        <v>7375.04</v>
      </c>
      <c r="Q29" s="34">
        <v>-4.547473508864641E-13</v>
      </c>
      <c r="R29" s="34">
        <v>10400.06</v>
      </c>
      <c r="S29" s="35">
        <v>28657.75</v>
      </c>
    </row>
    <row r="30" spans="1:19" ht="18.75">
      <c r="A30" s="30" t="s">
        <v>280</v>
      </c>
      <c r="B30" s="38" t="s">
        <v>281</v>
      </c>
      <c r="C30" s="32">
        <v>27500.17</v>
      </c>
      <c r="D30" s="30"/>
      <c r="E30" s="32">
        <v>0</v>
      </c>
      <c r="F30" s="32">
        <v>0</v>
      </c>
      <c r="G30" s="32">
        <v>0</v>
      </c>
      <c r="H30" s="32">
        <v>0</v>
      </c>
      <c r="I30" s="33">
        <v>27500.17</v>
      </c>
      <c r="J30" s="32">
        <v>0</v>
      </c>
      <c r="K30" s="32">
        <v>5729.23</v>
      </c>
      <c r="L30" s="32">
        <v>0</v>
      </c>
      <c r="M30" s="32">
        <v>0</v>
      </c>
      <c r="N30" s="33">
        <v>33229.399999999994</v>
      </c>
      <c r="O30" s="32">
        <v>3025.02</v>
      </c>
      <c r="P30" s="32">
        <v>5809.17</v>
      </c>
      <c r="Q30" s="34">
        <v>5954.609999999999</v>
      </c>
      <c r="R30" s="34">
        <v>14788.8</v>
      </c>
      <c r="S30" s="35">
        <v>18440.599999999995</v>
      </c>
    </row>
    <row r="31" spans="1:19" ht="18.75">
      <c r="A31" s="30" t="s">
        <v>282</v>
      </c>
      <c r="B31" s="38" t="s">
        <v>283</v>
      </c>
      <c r="C31" s="32">
        <v>27500.17</v>
      </c>
      <c r="D31" s="30"/>
      <c r="E31" s="32">
        <v>0</v>
      </c>
      <c r="F31" s="32">
        <v>0</v>
      </c>
      <c r="G31" s="32">
        <v>0</v>
      </c>
      <c r="H31" s="32">
        <v>0</v>
      </c>
      <c r="I31" s="33">
        <v>27500.17</v>
      </c>
      <c r="J31" s="32">
        <v>0</v>
      </c>
      <c r="K31" s="32">
        <v>5294.81</v>
      </c>
      <c r="L31" s="32">
        <v>0</v>
      </c>
      <c r="M31" s="32">
        <v>0</v>
      </c>
      <c r="N31" s="33">
        <v>32794.979999999996</v>
      </c>
      <c r="O31" s="32">
        <v>3025.02</v>
      </c>
      <c r="P31" s="32">
        <v>5600.62</v>
      </c>
      <c r="Q31" s="34">
        <v>5616.810000000001</v>
      </c>
      <c r="R31" s="34">
        <v>14242.45</v>
      </c>
      <c r="S31" s="35">
        <v>18552.529999999995</v>
      </c>
    </row>
    <row r="32" spans="1:19" ht="18.75">
      <c r="A32" s="30" t="s">
        <v>284</v>
      </c>
      <c r="B32" s="38" t="s">
        <v>285</v>
      </c>
      <c r="C32" s="32">
        <v>27500.17</v>
      </c>
      <c r="D32" s="30"/>
      <c r="E32" s="32">
        <v>0</v>
      </c>
      <c r="F32" s="32">
        <v>0</v>
      </c>
      <c r="G32" s="32">
        <v>0</v>
      </c>
      <c r="H32" s="32">
        <v>0</v>
      </c>
      <c r="I32" s="33">
        <v>27500.17</v>
      </c>
      <c r="J32" s="32">
        <v>0</v>
      </c>
      <c r="K32" s="32">
        <v>5029.34</v>
      </c>
      <c r="L32" s="32">
        <v>0</v>
      </c>
      <c r="M32" s="32">
        <v>0</v>
      </c>
      <c r="N32" s="33">
        <v>32529.51</v>
      </c>
      <c r="O32" s="32">
        <v>3025.02</v>
      </c>
      <c r="P32" s="32">
        <v>5861.31</v>
      </c>
      <c r="Q32" s="34">
        <v>3334.889999999999</v>
      </c>
      <c r="R32" s="34">
        <v>12221.22</v>
      </c>
      <c r="S32" s="35">
        <v>20308.29</v>
      </c>
    </row>
    <row r="33" spans="1:19" ht="18.75">
      <c r="A33" s="30" t="s">
        <v>286</v>
      </c>
      <c r="B33" s="38" t="s">
        <v>287</v>
      </c>
      <c r="C33" s="32">
        <v>27500.17</v>
      </c>
      <c r="D33" s="30"/>
      <c r="E33" s="32">
        <v>0</v>
      </c>
      <c r="F33" s="32">
        <v>0</v>
      </c>
      <c r="G33" s="32">
        <v>4261.72</v>
      </c>
      <c r="H33" s="32">
        <v>0</v>
      </c>
      <c r="I33" s="33">
        <v>31761.89</v>
      </c>
      <c r="J33" s="32">
        <v>0</v>
      </c>
      <c r="K33" s="32">
        <v>5053.48</v>
      </c>
      <c r="L33" s="32">
        <v>0</v>
      </c>
      <c r="M33" s="32">
        <v>0</v>
      </c>
      <c r="N33" s="33">
        <v>36815.369999999995</v>
      </c>
      <c r="O33" s="32">
        <v>3025.02</v>
      </c>
      <c r="P33" s="32">
        <v>7033.28</v>
      </c>
      <c r="Q33" s="34">
        <v>4819.140000000001</v>
      </c>
      <c r="R33" s="34">
        <v>14877.44</v>
      </c>
      <c r="S33" s="35">
        <v>21937.929999999993</v>
      </c>
    </row>
    <row r="34" spans="1:19" ht="18.75">
      <c r="A34" s="30" t="s">
        <v>288</v>
      </c>
      <c r="B34" s="38" t="s">
        <v>289</v>
      </c>
      <c r="C34" s="32">
        <v>27500.17</v>
      </c>
      <c r="D34" s="30"/>
      <c r="E34" s="32">
        <v>0</v>
      </c>
      <c r="F34" s="32">
        <v>0</v>
      </c>
      <c r="G34" s="32">
        <v>0</v>
      </c>
      <c r="H34" s="32">
        <v>0</v>
      </c>
      <c r="I34" s="33">
        <v>27500.17</v>
      </c>
      <c r="J34" s="32">
        <v>0</v>
      </c>
      <c r="K34" s="32">
        <v>5053.48</v>
      </c>
      <c r="L34" s="32">
        <v>0</v>
      </c>
      <c r="M34" s="32">
        <v>0</v>
      </c>
      <c r="N34" s="33">
        <v>32553.65</v>
      </c>
      <c r="O34" s="32">
        <v>3025.02</v>
      </c>
      <c r="P34" s="32">
        <v>5082.18</v>
      </c>
      <c r="Q34" s="34">
        <v>8095.75</v>
      </c>
      <c r="R34" s="34">
        <v>16202.95</v>
      </c>
      <c r="S34" s="35">
        <v>16350.699999999997</v>
      </c>
    </row>
    <row r="35" spans="1:19" ht="18.75">
      <c r="A35" s="30" t="s">
        <v>290</v>
      </c>
      <c r="B35" s="38" t="s">
        <v>291</v>
      </c>
      <c r="C35" s="32">
        <v>27500.17</v>
      </c>
      <c r="D35" s="30"/>
      <c r="E35" s="32">
        <v>0</v>
      </c>
      <c r="F35" s="32">
        <v>0</v>
      </c>
      <c r="G35" s="32">
        <v>7333.37</v>
      </c>
      <c r="H35" s="32">
        <v>1070.54</v>
      </c>
      <c r="I35" s="33">
        <v>33763</v>
      </c>
      <c r="J35" s="32">
        <v>0</v>
      </c>
      <c r="K35" s="32">
        <v>4997.96</v>
      </c>
      <c r="L35" s="32">
        <v>0</v>
      </c>
      <c r="M35" s="32">
        <v>0</v>
      </c>
      <c r="N35" s="33">
        <v>38760.96</v>
      </c>
      <c r="O35" s="32">
        <v>3025.02</v>
      </c>
      <c r="P35" s="32">
        <v>7583.58</v>
      </c>
      <c r="Q35" s="34">
        <v>1090.190000000001</v>
      </c>
      <c r="R35" s="34">
        <v>11698.79</v>
      </c>
      <c r="S35" s="35">
        <v>27062.17</v>
      </c>
    </row>
    <row r="36" spans="1:19" ht="18.75">
      <c r="A36" s="30" t="s">
        <v>292</v>
      </c>
      <c r="B36" s="38" t="s">
        <v>293</v>
      </c>
      <c r="C36" s="32">
        <v>27500.17</v>
      </c>
      <c r="D36" s="30"/>
      <c r="E36" s="32">
        <v>0</v>
      </c>
      <c r="F36" s="32">
        <v>0</v>
      </c>
      <c r="G36" s="32">
        <v>9166.71</v>
      </c>
      <c r="H36" s="32">
        <v>2903.88</v>
      </c>
      <c r="I36" s="33">
        <v>33763</v>
      </c>
      <c r="J36" s="32">
        <v>0</v>
      </c>
      <c r="K36" s="32">
        <v>5222.42</v>
      </c>
      <c r="L36" s="32">
        <v>0</v>
      </c>
      <c r="M36" s="32">
        <v>0</v>
      </c>
      <c r="N36" s="33">
        <v>38985.42</v>
      </c>
      <c r="O36" s="32">
        <v>3025.02</v>
      </c>
      <c r="P36" s="32">
        <v>7583.58</v>
      </c>
      <c r="Q36" s="34">
        <v>1797.3699999999994</v>
      </c>
      <c r="R36" s="34">
        <v>12405.97</v>
      </c>
      <c r="S36" s="35">
        <v>26579.449999999997</v>
      </c>
    </row>
    <row r="37" spans="1:19" ht="18.75">
      <c r="A37" s="30" t="s">
        <v>294</v>
      </c>
      <c r="B37" s="38" t="s">
        <v>295</v>
      </c>
      <c r="C37" s="32">
        <v>27500.17</v>
      </c>
      <c r="D37" s="30"/>
      <c r="E37" s="32">
        <v>0</v>
      </c>
      <c r="F37" s="32">
        <v>0</v>
      </c>
      <c r="G37" s="32">
        <v>0</v>
      </c>
      <c r="H37" s="32">
        <v>0</v>
      </c>
      <c r="I37" s="33">
        <v>27500.17</v>
      </c>
      <c r="J37" s="32">
        <v>0</v>
      </c>
      <c r="K37" s="32">
        <v>5222.42</v>
      </c>
      <c r="L37" s="32">
        <v>0</v>
      </c>
      <c r="M37" s="32">
        <v>0</v>
      </c>
      <c r="N37" s="33">
        <v>32722.589999999997</v>
      </c>
      <c r="O37" s="32">
        <v>3025.02</v>
      </c>
      <c r="P37" s="32">
        <v>5861.31</v>
      </c>
      <c r="Q37" s="34">
        <v>13900.05</v>
      </c>
      <c r="R37" s="34">
        <v>22786.38</v>
      </c>
      <c r="S37" s="35">
        <v>9936.209999999995</v>
      </c>
    </row>
    <row r="38" spans="1:19" ht="18.75">
      <c r="A38" s="30" t="s">
        <v>296</v>
      </c>
      <c r="B38" s="38" t="s">
        <v>297</v>
      </c>
      <c r="C38" s="32">
        <v>27500.17</v>
      </c>
      <c r="D38" s="30"/>
      <c r="E38" s="32">
        <v>0</v>
      </c>
      <c r="F38" s="32">
        <v>0</v>
      </c>
      <c r="G38" s="32">
        <v>0</v>
      </c>
      <c r="H38" s="32">
        <v>0</v>
      </c>
      <c r="I38" s="33">
        <v>27500.17</v>
      </c>
      <c r="J38" s="32">
        <v>0</v>
      </c>
      <c r="K38" s="32">
        <v>5222.42</v>
      </c>
      <c r="L38" s="32">
        <v>0</v>
      </c>
      <c r="M38" s="32">
        <v>0</v>
      </c>
      <c r="N38" s="33">
        <v>32722.589999999997</v>
      </c>
      <c r="O38" s="32">
        <v>3025.02</v>
      </c>
      <c r="P38" s="32">
        <v>5757.03</v>
      </c>
      <c r="Q38" s="34">
        <v>6348.23</v>
      </c>
      <c r="R38" s="34">
        <v>15130.28</v>
      </c>
      <c r="S38" s="35">
        <v>17592.309999999998</v>
      </c>
    </row>
    <row r="39" spans="1:19" ht="18.75">
      <c r="A39" s="30" t="s">
        <v>298</v>
      </c>
      <c r="B39" s="38" t="s">
        <v>299</v>
      </c>
      <c r="C39" s="32">
        <v>27500.17</v>
      </c>
      <c r="D39" s="30"/>
      <c r="E39" s="32">
        <v>0</v>
      </c>
      <c r="F39" s="32">
        <v>0</v>
      </c>
      <c r="G39" s="32">
        <v>9166.71</v>
      </c>
      <c r="H39" s="32">
        <v>2903.88</v>
      </c>
      <c r="I39" s="33">
        <v>33763</v>
      </c>
      <c r="J39" s="32">
        <v>0</v>
      </c>
      <c r="K39" s="32">
        <v>4377.73</v>
      </c>
      <c r="L39" s="32">
        <v>0</v>
      </c>
      <c r="M39" s="32">
        <v>0</v>
      </c>
      <c r="N39" s="33">
        <v>38140.729999999996</v>
      </c>
      <c r="O39" s="32">
        <v>3025.02</v>
      </c>
      <c r="P39" s="32">
        <v>7583.58</v>
      </c>
      <c r="Q39" s="34">
        <v>412.5100000000007</v>
      </c>
      <c r="R39" s="34">
        <v>11021.11</v>
      </c>
      <c r="S39" s="35">
        <v>27119.619999999995</v>
      </c>
    </row>
    <row r="40" spans="1:19" ht="18.75">
      <c r="A40" s="30" t="s">
        <v>300</v>
      </c>
      <c r="B40" s="38" t="s">
        <v>301</v>
      </c>
      <c r="C40" s="32">
        <v>27500.17</v>
      </c>
      <c r="D40" s="30"/>
      <c r="E40" s="32">
        <v>0</v>
      </c>
      <c r="F40" s="32">
        <v>0</v>
      </c>
      <c r="G40" s="32">
        <v>9166.71</v>
      </c>
      <c r="H40" s="32">
        <v>2903.88</v>
      </c>
      <c r="I40" s="33">
        <v>33763</v>
      </c>
      <c r="J40" s="32">
        <v>0</v>
      </c>
      <c r="K40" s="32">
        <v>5603.48</v>
      </c>
      <c r="L40" s="32">
        <v>0</v>
      </c>
      <c r="M40" s="32">
        <v>0</v>
      </c>
      <c r="N40" s="33">
        <v>39366.479999999996</v>
      </c>
      <c r="O40" s="32">
        <v>3025.02</v>
      </c>
      <c r="P40" s="32">
        <v>7531.45</v>
      </c>
      <c r="Q40" s="34">
        <v>3217.45</v>
      </c>
      <c r="R40" s="34">
        <v>13773.92</v>
      </c>
      <c r="S40" s="35">
        <v>25592.56</v>
      </c>
    </row>
    <row r="41" spans="1:19" ht="18.75">
      <c r="A41" s="30" t="s">
        <v>302</v>
      </c>
      <c r="B41" s="38" t="s">
        <v>303</v>
      </c>
      <c r="C41" s="32">
        <v>27500.17</v>
      </c>
      <c r="D41" s="30"/>
      <c r="E41" s="32">
        <v>0</v>
      </c>
      <c r="F41" s="32">
        <v>0</v>
      </c>
      <c r="G41" s="32">
        <v>0</v>
      </c>
      <c r="H41" s="32">
        <v>0</v>
      </c>
      <c r="I41" s="33">
        <v>27500.17</v>
      </c>
      <c r="J41" s="32">
        <v>0</v>
      </c>
      <c r="K41" s="32">
        <v>5053.48</v>
      </c>
      <c r="L41" s="32">
        <v>0</v>
      </c>
      <c r="M41" s="32">
        <v>0</v>
      </c>
      <c r="N41" s="33">
        <v>32553.65</v>
      </c>
      <c r="O41" s="32">
        <v>3025.02</v>
      </c>
      <c r="P41" s="32">
        <v>5861.31</v>
      </c>
      <c r="Q41" s="34">
        <v>1335.7399999999993</v>
      </c>
      <c r="R41" s="34">
        <v>10222.07</v>
      </c>
      <c r="S41" s="35">
        <v>22331.58</v>
      </c>
    </row>
    <row r="42" spans="1:19" ht="18.75">
      <c r="A42" s="30" t="s">
        <v>304</v>
      </c>
      <c r="B42" s="38" t="s">
        <v>305</v>
      </c>
      <c r="C42" s="32">
        <v>27500.17</v>
      </c>
      <c r="D42" s="30"/>
      <c r="E42" s="32">
        <v>0</v>
      </c>
      <c r="F42" s="32">
        <v>0</v>
      </c>
      <c r="G42" s="32">
        <v>9166.71</v>
      </c>
      <c r="H42" s="32">
        <v>2903.88</v>
      </c>
      <c r="I42" s="33">
        <v>33763</v>
      </c>
      <c r="J42" s="32">
        <v>0</v>
      </c>
      <c r="K42" s="32">
        <v>5222.42</v>
      </c>
      <c r="L42" s="32">
        <v>0</v>
      </c>
      <c r="M42" s="32">
        <v>0</v>
      </c>
      <c r="N42" s="33">
        <v>38985.42</v>
      </c>
      <c r="O42" s="32">
        <v>3025.02</v>
      </c>
      <c r="P42" s="32">
        <v>7583.58</v>
      </c>
      <c r="Q42" s="34">
        <v>2865.940000000001</v>
      </c>
      <c r="R42" s="34">
        <v>13474.54</v>
      </c>
      <c r="S42" s="35">
        <v>25510.879999999997</v>
      </c>
    </row>
    <row r="43" spans="1:19" ht="18.75">
      <c r="A43" s="30" t="s">
        <v>306</v>
      </c>
      <c r="B43" s="38" t="s">
        <v>307</v>
      </c>
      <c r="C43" s="32">
        <v>27500.17</v>
      </c>
      <c r="D43" s="30"/>
      <c r="E43" s="32">
        <v>0</v>
      </c>
      <c r="F43" s="32">
        <v>0</v>
      </c>
      <c r="G43" s="32">
        <v>0</v>
      </c>
      <c r="H43" s="32">
        <v>0</v>
      </c>
      <c r="I43" s="33">
        <v>27500.17</v>
      </c>
      <c r="J43" s="32">
        <v>0</v>
      </c>
      <c r="K43" s="32">
        <v>4997.96</v>
      </c>
      <c r="L43" s="32">
        <v>0</v>
      </c>
      <c r="M43" s="32">
        <v>0</v>
      </c>
      <c r="N43" s="33">
        <v>32498.129999999997</v>
      </c>
      <c r="O43" s="32">
        <v>3025.02</v>
      </c>
      <c r="P43" s="32">
        <v>5861.31</v>
      </c>
      <c r="Q43" s="34">
        <v>2369.2599999999998</v>
      </c>
      <c r="R43" s="34">
        <v>11255.59</v>
      </c>
      <c r="S43" s="35">
        <v>21242.539999999997</v>
      </c>
    </row>
    <row r="44" spans="1:19" ht="18.75">
      <c r="A44" s="30" t="s">
        <v>308</v>
      </c>
      <c r="B44" s="38" t="s">
        <v>309</v>
      </c>
      <c r="C44" s="32">
        <v>27500.17</v>
      </c>
      <c r="D44" s="30"/>
      <c r="E44" s="32">
        <v>0</v>
      </c>
      <c r="F44" s="32">
        <v>0</v>
      </c>
      <c r="G44" s="32">
        <v>0</v>
      </c>
      <c r="H44" s="32">
        <v>0</v>
      </c>
      <c r="I44" s="33">
        <v>27500.17</v>
      </c>
      <c r="J44" s="32">
        <v>0</v>
      </c>
      <c r="K44" s="32">
        <v>5053.48</v>
      </c>
      <c r="L44" s="32">
        <v>0</v>
      </c>
      <c r="M44" s="32">
        <v>0</v>
      </c>
      <c r="N44" s="33">
        <v>32553.65</v>
      </c>
      <c r="O44" s="32">
        <v>3025.02</v>
      </c>
      <c r="P44" s="32">
        <v>5809.17</v>
      </c>
      <c r="Q44" s="34">
        <v>1535.1000000000008</v>
      </c>
      <c r="R44" s="34">
        <v>10369.29</v>
      </c>
      <c r="S44" s="35">
        <v>22184.359999999997</v>
      </c>
    </row>
    <row r="45" spans="1:19" ht="18.75">
      <c r="A45" s="30" t="s">
        <v>310</v>
      </c>
      <c r="B45" s="38" t="s">
        <v>311</v>
      </c>
      <c r="C45" s="32">
        <v>27500.17</v>
      </c>
      <c r="D45" s="30"/>
      <c r="E45" s="32">
        <v>0</v>
      </c>
      <c r="F45" s="32">
        <v>0</v>
      </c>
      <c r="G45" s="32">
        <v>0</v>
      </c>
      <c r="H45" s="32">
        <v>0</v>
      </c>
      <c r="I45" s="33">
        <v>27500.17</v>
      </c>
      <c r="J45" s="32">
        <v>0</v>
      </c>
      <c r="K45" s="32">
        <v>4377.73</v>
      </c>
      <c r="L45" s="32">
        <v>0</v>
      </c>
      <c r="M45" s="32">
        <v>0</v>
      </c>
      <c r="N45" s="33">
        <v>31877.9</v>
      </c>
      <c r="O45" s="32">
        <v>3025.02</v>
      </c>
      <c r="P45" s="32">
        <v>5809.17</v>
      </c>
      <c r="Q45" s="34">
        <v>4312.519999999999</v>
      </c>
      <c r="R45" s="34">
        <v>13146.71</v>
      </c>
      <c r="S45" s="35">
        <v>18731.19</v>
      </c>
    </row>
    <row r="46" spans="1:19" ht="18.75">
      <c r="A46" s="30" t="s">
        <v>312</v>
      </c>
      <c r="B46" s="38" t="s">
        <v>313</v>
      </c>
      <c r="C46" s="32">
        <v>27500.17</v>
      </c>
      <c r="D46" s="30"/>
      <c r="E46" s="32">
        <v>0</v>
      </c>
      <c r="F46" s="32">
        <v>0</v>
      </c>
      <c r="G46" s="32">
        <v>9166.71</v>
      </c>
      <c r="H46" s="32">
        <v>2903.88</v>
      </c>
      <c r="I46" s="33">
        <v>33763</v>
      </c>
      <c r="J46" s="32">
        <v>0</v>
      </c>
      <c r="K46" s="32">
        <v>5222.42</v>
      </c>
      <c r="L46" s="32">
        <v>0</v>
      </c>
      <c r="M46" s="32">
        <v>0</v>
      </c>
      <c r="N46" s="33">
        <v>38985.42</v>
      </c>
      <c r="O46" s="32">
        <v>3025.02</v>
      </c>
      <c r="P46" s="32">
        <v>7479.31</v>
      </c>
      <c r="Q46" s="34">
        <v>-4.547473508864641E-13</v>
      </c>
      <c r="R46" s="34">
        <v>10504.33</v>
      </c>
      <c r="S46" s="35">
        <v>28481.089999999997</v>
      </c>
    </row>
    <row r="47" spans="1:19" ht="18.75">
      <c r="A47" s="30" t="s">
        <v>314</v>
      </c>
      <c r="B47" s="38" t="s">
        <v>315</v>
      </c>
      <c r="C47" s="32">
        <v>27500.17</v>
      </c>
      <c r="D47" s="30"/>
      <c r="E47" s="32">
        <v>0</v>
      </c>
      <c r="F47" s="32">
        <v>0</v>
      </c>
      <c r="G47" s="32">
        <v>1302.64</v>
      </c>
      <c r="H47" s="32">
        <v>0</v>
      </c>
      <c r="I47" s="33">
        <v>28802.81</v>
      </c>
      <c r="J47" s="32">
        <v>0</v>
      </c>
      <c r="K47" s="32">
        <v>5053.48</v>
      </c>
      <c r="L47" s="32">
        <v>0</v>
      </c>
      <c r="M47" s="32">
        <v>0</v>
      </c>
      <c r="N47" s="33">
        <v>33856.28999999999</v>
      </c>
      <c r="O47" s="32">
        <v>3025.02</v>
      </c>
      <c r="P47" s="32">
        <v>6167.4</v>
      </c>
      <c r="Q47" s="34">
        <v>6040.120000000001</v>
      </c>
      <c r="R47" s="34">
        <v>15232.54</v>
      </c>
      <c r="S47" s="35">
        <v>18623.749999999993</v>
      </c>
    </row>
    <row r="48" spans="1:19" ht="18.75">
      <c r="A48" s="30" t="s">
        <v>316</v>
      </c>
      <c r="B48" s="38" t="s">
        <v>317</v>
      </c>
      <c r="C48" s="32">
        <v>27500.17</v>
      </c>
      <c r="D48" s="30"/>
      <c r="E48" s="32">
        <v>0</v>
      </c>
      <c r="F48" s="32">
        <v>0</v>
      </c>
      <c r="G48" s="32">
        <v>9166.71</v>
      </c>
      <c r="H48" s="32">
        <v>2903.88</v>
      </c>
      <c r="I48" s="33">
        <v>33763</v>
      </c>
      <c r="J48" s="32">
        <v>0</v>
      </c>
      <c r="K48" s="32">
        <v>5053.48</v>
      </c>
      <c r="L48" s="32">
        <v>0</v>
      </c>
      <c r="M48" s="32">
        <v>0</v>
      </c>
      <c r="N48" s="33">
        <v>38816.479999999996</v>
      </c>
      <c r="O48" s="32">
        <v>3025.02</v>
      </c>
      <c r="P48" s="32">
        <v>7479.31</v>
      </c>
      <c r="Q48" s="34">
        <v>1933.139999999999</v>
      </c>
      <c r="R48" s="34">
        <v>12437.47</v>
      </c>
      <c r="S48" s="35">
        <v>26379.009999999995</v>
      </c>
    </row>
    <row r="49" spans="1:19" ht="18.75">
      <c r="A49" s="30" t="s">
        <v>318</v>
      </c>
      <c r="B49" s="38" t="s">
        <v>319</v>
      </c>
      <c r="C49" s="32">
        <v>27500.17</v>
      </c>
      <c r="D49" s="30"/>
      <c r="E49" s="32">
        <v>0</v>
      </c>
      <c r="F49" s="32">
        <v>0</v>
      </c>
      <c r="G49" s="32">
        <v>9166.71</v>
      </c>
      <c r="H49" s="32">
        <v>2903.88</v>
      </c>
      <c r="I49" s="33">
        <v>33763</v>
      </c>
      <c r="J49" s="32">
        <v>0</v>
      </c>
      <c r="K49" s="32">
        <v>4997.96</v>
      </c>
      <c r="L49" s="32">
        <v>0</v>
      </c>
      <c r="M49" s="32">
        <v>0</v>
      </c>
      <c r="N49" s="33">
        <v>38760.96</v>
      </c>
      <c r="O49" s="32">
        <v>3025.02</v>
      </c>
      <c r="P49" s="32">
        <v>7583.58</v>
      </c>
      <c r="Q49" s="34">
        <v>412.5100000000007</v>
      </c>
      <c r="R49" s="34">
        <v>11021.11</v>
      </c>
      <c r="S49" s="35">
        <v>27739.85</v>
      </c>
    </row>
    <row r="50" spans="1:19" ht="18.75">
      <c r="A50" s="30" t="s">
        <v>320</v>
      </c>
      <c r="B50" s="38" t="s">
        <v>321</v>
      </c>
      <c r="C50" s="32">
        <v>27500.17</v>
      </c>
      <c r="D50" s="30"/>
      <c r="E50" s="32">
        <v>0</v>
      </c>
      <c r="F50" s="32">
        <v>0</v>
      </c>
      <c r="G50" s="32">
        <v>9166.71</v>
      </c>
      <c r="H50" s="32">
        <v>2903.88</v>
      </c>
      <c r="I50" s="33">
        <v>33763</v>
      </c>
      <c r="J50" s="32">
        <v>0</v>
      </c>
      <c r="K50" s="32">
        <v>5222.42</v>
      </c>
      <c r="L50" s="32">
        <v>0</v>
      </c>
      <c r="M50" s="32">
        <v>0</v>
      </c>
      <c r="N50" s="33">
        <v>38985.42</v>
      </c>
      <c r="O50" s="32">
        <v>3025.02</v>
      </c>
      <c r="P50" s="32">
        <v>7583.58</v>
      </c>
      <c r="Q50" s="34">
        <v>4184.5</v>
      </c>
      <c r="R50" s="34">
        <v>14793.1</v>
      </c>
      <c r="S50" s="35">
        <v>24192.32</v>
      </c>
    </row>
    <row r="51" spans="1:19" ht="18.75">
      <c r="A51" s="30" t="s">
        <v>322</v>
      </c>
      <c r="B51" s="38" t="s">
        <v>323</v>
      </c>
      <c r="C51" s="32">
        <v>27500.17</v>
      </c>
      <c r="D51" s="30"/>
      <c r="E51" s="32">
        <v>0</v>
      </c>
      <c r="F51" s="32">
        <v>0</v>
      </c>
      <c r="G51" s="32">
        <v>0</v>
      </c>
      <c r="H51" s="32">
        <v>0</v>
      </c>
      <c r="I51" s="33">
        <v>27500.17</v>
      </c>
      <c r="J51" s="32">
        <v>0</v>
      </c>
      <c r="K51" s="32">
        <v>4377.73</v>
      </c>
      <c r="L51" s="32">
        <v>0</v>
      </c>
      <c r="M51" s="32">
        <v>0</v>
      </c>
      <c r="N51" s="33">
        <v>31877.9</v>
      </c>
      <c r="O51" s="32">
        <v>3025.02</v>
      </c>
      <c r="P51" s="32">
        <v>5809.17</v>
      </c>
      <c r="Q51" s="34">
        <v>412.5100000000007</v>
      </c>
      <c r="R51" s="34">
        <v>9246.7</v>
      </c>
      <c r="S51" s="35">
        <v>22631.199999999997</v>
      </c>
    </row>
    <row r="52" spans="1:19" ht="18.75">
      <c r="A52" s="30" t="s">
        <v>324</v>
      </c>
      <c r="B52" s="38" t="s">
        <v>325</v>
      </c>
      <c r="C52" s="32">
        <v>27500.17</v>
      </c>
      <c r="D52" s="30"/>
      <c r="E52" s="32">
        <v>0</v>
      </c>
      <c r="F52" s="32">
        <v>0</v>
      </c>
      <c r="G52" s="32">
        <v>0</v>
      </c>
      <c r="H52" s="32">
        <v>0</v>
      </c>
      <c r="I52" s="33">
        <v>27500.17</v>
      </c>
      <c r="J52" s="32">
        <v>0</v>
      </c>
      <c r="K52" s="32">
        <v>5053.48</v>
      </c>
      <c r="L52" s="32">
        <v>0</v>
      </c>
      <c r="M52" s="32">
        <v>0</v>
      </c>
      <c r="N52" s="33">
        <v>32553.65</v>
      </c>
      <c r="O52" s="32">
        <v>3025.02</v>
      </c>
      <c r="P52" s="32">
        <v>5861.31</v>
      </c>
      <c r="Q52" s="34">
        <v>1494.139999999999</v>
      </c>
      <c r="R52" s="34">
        <v>10380.47</v>
      </c>
      <c r="S52" s="35">
        <v>22173.18</v>
      </c>
    </row>
    <row r="53" spans="1:19" ht="18.75">
      <c r="A53" s="30" t="s">
        <v>326</v>
      </c>
      <c r="B53" s="38" t="s">
        <v>327</v>
      </c>
      <c r="C53" s="32">
        <v>27500.17</v>
      </c>
      <c r="D53" s="30"/>
      <c r="E53" s="32">
        <v>0</v>
      </c>
      <c r="F53" s="32">
        <v>0</v>
      </c>
      <c r="G53" s="32">
        <v>1222.23</v>
      </c>
      <c r="H53" s="32">
        <v>0</v>
      </c>
      <c r="I53" s="33">
        <v>28722.4</v>
      </c>
      <c r="J53" s="32">
        <v>0</v>
      </c>
      <c r="K53" s="32">
        <v>5053.48</v>
      </c>
      <c r="L53" s="32">
        <v>0</v>
      </c>
      <c r="M53" s="32">
        <v>0</v>
      </c>
      <c r="N53" s="33">
        <v>33775.88</v>
      </c>
      <c r="O53" s="32">
        <v>3025.02</v>
      </c>
      <c r="P53" s="32">
        <v>4823.24</v>
      </c>
      <c r="Q53" s="34">
        <v>5409.52</v>
      </c>
      <c r="R53" s="34">
        <v>13257.78</v>
      </c>
      <c r="S53" s="35">
        <v>20518.1</v>
      </c>
    </row>
    <row r="54" spans="1:19" ht="18.75">
      <c r="A54" s="30" t="s">
        <v>328</v>
      </c>
      <c r="B54" s="38" t="s">
        <v>329</v>
      </c>
      <c r="C54" s="32">
        <v>27500.17</v>
      </c>
      <c r="D54" s="30"/>
      <c r="E54" s="32">
        <v>0</v>
      </c>
      <c r="F54" s="32">
        <v>0</v>
      </c>
      <c r="G54" s="32">
        <v>3055.57</v>
      </c>
      <c r="H54" s="32">
        <v>0</v>
      </c>
      <c r="I54" s="33">
        <v>30555.74</v>
      </c>
      <c r="J54" s="32">
        <v>0</v>
      </c>
      <c r="K54" s="32">
        <v>5029.34</v>
      </c>
      <c r="L54" s="32">
        <v>0</v>
      </c>
      <c r="M54" s="32">
        <v>0</v>
      </c>
      <c r="N54" s="33">
        <v>35585.08</v>
      </c>
      <c r="O54" s="32">
        <v>3025.02</v>
      </c>
      <c r="P54" s="32">
        <v>6701.59</v>
      </c>
      <c r="Q54" s="34">
        <v>5608.209999999999</v>
      </c>
      <c r="R54" s="34">
        <v>15334.82</v>
      </c>
      <c r="S54" s="35">
        <v>20250.260000000002</v>
      </c>
    </row>
    <row r="55" spans="1:19" ht="18.75">
      <c r="A55" s="30" t="s">
        <v>330</v>
      </c>
      <c r="B55" s="38" t="s">
        <v>331</v>
      </c>
      <c r="C55" s="32">
        <v>27500.17</v>
      </c>
      <c r="D55" s="30"/>
      <c r="E55" s="32">
        <v>0</v>
      </c>
      <c r="F55" s="32">
        <v>0</v>
      </c>
      <c r="G55" s="32">
        <v>0</v>
      </c>
      <c r="H55" s="32">
        <v>0</v>
      </c>
      <c r="I55" s="33">
        <v>27500.17</v>
      </c>
      <c r="J55" s="32">
        <v>0</v>
      </c>
      <c r="K55" s="32">
        <v>5029.34</v>
      </c>
      <c r="L55" s="32">
        <v>0</v>
      </c>
      <c r="M55" s="32">
        <v>0</v>
      </c>
      <c r="N55" s="33">
        <v>32529.51</v>
      </c>
      <c r="O55" s="32">
        <v>3025.02</v>
      </c>
      <c r="P55" s="32">
        <v>5809.17</v>
      </c>
      <c r="Q55" s="34">
        <v>1104.9100000000003</v>
      </c>
      <c r="R55" s="34">
        <v>9939.1</v>
      </c>
      <c r="S55" s="35">
        <v>22590.409999999996</v>
      </c>
    </row>
    <row r="56" spans="1:19" ht="18.75">
      <c r="A56" s="30" t="s">
        <v>332</v>
      </c>
      <c r="B56" s="38" t="s">
        <v>333</v>
      </c>
      <c r="C56" s="32">
        <v>27500.17</v>
      </c>
      <c r="D56" s="30"/>
      <c r="E56" s="32">
        <v>0</v>
      </c>
      <c r="F56" s="32">
        <v>0</v>
      </c>
      <c r="G56" s="32">
        <v>1447.38</v>
      </c>
      <c r="H56" s="32">
        <v>0</v>
      </c>
      <c r="I56" s="33">
        <v>28947.55</v>
      </c>
      <c r="J56" s="32">
        <v>0</v>
      </c>
      <c r="K56" s="32">
        <v>5053.48</v>
      </c>
      <c r="L56" s="32">
        <v>0</v>
      </c>
      <c r="M56" s="32">
        <v>0</v>
      </c>
      <c r="N56" s="33">
        <v>34001.03</v>
      </c>
      <c r="O56" s="32">
        <v>3025.02</v>
      </c>
      <c r="P56" s="32">
        <v>4947.92</v>
      </c>
      <c r="Q56" s="34">
        <v>5604.35</v>
      </c>
      <c r="R56" s="34">
        <v>13577.29</v>
      </c>
      <c r="S56" s="35">
        <v>20423.739999999998</v>
      </c>
    </row>
    <row r="57" spans="1:19" ht="18.75">
      <c r="A57" s="30" t="s">
        <v>334</v>
      </c>
      <c r="B57" s="38" t="s">
        <v>335</v>
      </c>
      <c r="C57" s="32">
        <v>27500.17</v>
      </c>
      <c r="D57" s="30"/>
      <c r="E57" s="32">
        <v>0</v>
      </c>
      <c r="F57" s="32">
        <v>0</v>
      </c>
      <c r="G57" s="32">
        <v>9166.71</v>
      </c>
      <c r="H57" s="32">
        <v>2903.88</v>
      </c>
      <c r="I57" s="33">
        <v>33763</v>
      </c>
      <c r="J57" s="32">
        <v>0</v>
      </c>
      <c r="K57" s="32">
        <v>5053.48</v>
      </c>
      <c r="L57" s="32">
        <v>0</v>
      </c>
      <c r="M57" s="32">
        <v>0</v>
      </c>
      <c r="N57" s="33">
        <v>38816.479999999996</v>
      </c>
      <c r="O57" s="32">
        <v>3025.02</v>
      </c>
      <c r="P57" s="32">
        <v>6896.4</v>
      </c>
      <c r="Q57" s="34">
        <v>5811.52</v>
      </c>
      <c r="R57" s="34">
        <v>15732.94</v>
      </c>
      <c r="S57" s="35">
        <v>23083.539999999994</v>
      </c>
    </row>
    <row r="58" spans="1:19" ht="18.75">
      <c r="A58" s="30" t="s">
        <v>336</v>
      </c>
      <c r="B58" s="38" t="s">
        <v>337</v>
      </c>
      <c r="C58" s="32">
        <v>27500.17</v>
      </c>
      <c r="D58" s="30"/>
      <c r="E58" s="32">
        <v>0</v>
      </c>
      <c r="F58" s="32">
        <v>0</v>
      </c>
      <c r="G58" s="32">
        <v>0</v>
      </c>
      <c r="H58" s="32">
        <v>0</v>
      </c>
      <c r="I58" s="33">
        <v>27500.17</v>
      </c>
      <c r="J58" s="32">
        <v>0</v>
      </c>
      <c r="K58" s="32">
        <v>5029.34</v>
      </c>
      <c r="L58" s="32">
        <v>0</v>
      </c>
      <c r="M58" s="32">
        <v>0</v>
      </c>
      <c r="N58" s="33">
        <v>32529.51</v>
      </c>
      <c r="O58" s="32">
        <v>3025.02</v>
      </c>
      <c r="P58" s="32">
        <v>5861.31</v>
      </c>
      <c r="Q58" s="34">
        <v>2276.61</v>
      </c>
      <c r="R58" s="34">
        <v>11162.94</v>
      </c>
      <c r="S58" s="35">
        <v>21366.57</v>
      </c>
    </row>
    <row r="59" spans="1:19" ht="18.75">
      <c r="A59" s="30" t="s">
        <v>338</v>
      </c>
      <c r="B59" s="38" t="s">
        <v>339</v>
      </c>
      <c r="C59" s="32">
        <v>27500.17</v>
      </c>
      <c r="D59" s="30"/>
      <c r="E59" s="32">
        <v>0</v>
      </c>
      <c r="F59" s="32">
        <v>0</v>
      </c>
      <c r="G59" s="32">
        <v>0</v>
      </c>
      <c r="H59" s="32">
        <v>0</v>
      </c>
      <c r="I59" s="33">
        <v>27500.17</v>
      </c>
      <c r="J59" s="32">
        <v>0</v>
      </c>
      <c r="K59" s="32">
        <v>5053.48</v>
      </c>
      <c r="L59" s="32">
        <v>0</v>
      </c>
      <c r="M59" s="32">
        <v>0</v>
      </c>
      <c r="N59" s="33">
        <v>32553.65</v>
      </c>
      <c r="O59" s="32">
        <v>3025.02</v>
      </c>
      <c r="P59" s="32">
        <v>4897.31</v>
      </c>
      <c r="Q59" s="34">
        <v>8884.16</v>
      </c>
      <c r="R59" s="34">
        <v>16806.49</v>
      </c>
      <c r="S59" s="35">
        <v>15747.159999999996</v>
      </c>
    </row>
    <row r="60" spans="1:19" ht="18.75">
      <c r="A60" s="30" t="s">
        <v>340</v>
      </c>
      <c r="B60" s="38" t="s">
        <v>251</v>
      </c>
      <c r="C60" s="32">
        <v>27500.17</v>
      </c>
      <c r="D60" s="30"/>
      <c r="E60" s="32">
        <v>0</v>
      </c>
      <c r="F60" s="32">
        <v>0</v>
      </c>
      <c r="G60" s="32">
        <v>0</v>
      </c>
      <c r="H60" s="32">
        <v>0</v>
      </c>
      <c r="I60" s="33">
        <v>27500.17</v>
      </c>
      <c r="J60" s="32">
        <v>0</v>
      </c>
      <c r="K60" s="32">
        <v>5222.42</v>
      </c>
      <c r="L60" s="32">
        <v>0</v>
      </c>
      <c r="M60" s="32">
        <v>0</v>
      </c>
      <c r="N60" s="33">
        <v>32722.589999999997</v>
      </c>
      <c r="O60" s="32">
        <v>3025.02</v>
      </c>
      <c r="P60" s="32">
        <v>5652.76</v>
      </c>
      <c r="Q60" s="34">
        <v>3245.98</v>
      </c>
      <c r="R60" s="34">
        <v>11923.76</v>
      </c>
      <c r="S60" s="35">
        <v>20798.829999999994</v>
      </c>
    </row>
    <row r="61" spans="1:19" ht="18.75">
      <c r="A61" s="30" t="s">
        <v>341</v>
      </c>
      <c r="B61" s="38" t="s">
        <v>342</v>
      </c>
      <c r="C61" s="32">
        <v>27500.17</v>
      </c>
      <c r="D61" s="30"/>
      <c r="E61" s="32">
        <v>0</v>
      </c>
      <c r="F61" s="32">
        <v>0</v>
      </c>
      <c r="G61" s="32">
        <v>7558.52</v>
      </c>
      <c r="H61" s="32">
        <v>1295.69</v>
      </c>
      <c r="I61" s="33">
        <v>33763</v>
      </c>
      <c r="J61" s="32">
        <v>0</v>
      </c>
      <c r="K61" s="32">
        <v>5053.48</v>
      </c>
      <c r="L61" s="32">
        <v>0</v>
      </c>
      <c r="M61" s="32">
        <v>0</v>
      </c>
      <c r="N61" s="33">
        <v>38816.479999999996</v>
      </c>
      <c r="O61" s="32">
        <v>3025.02</v>
      </c>
      <c r="P61" s="32">
        <v>7531.45</v>
      </c>
      <c r="Q61" s="34">
        <v>1104.94</v>
      </c>
      <c r="R61" s="34">
        <v>11661.41</v>
      </c>
      <c r="S61" s="35">
        <v>27155.069999999996</v>
      </c>
    </row>
    <row r="62" spans="1:19" ht="18.75">
      <c r="A62" s="30" t="s">
        <v>343</v>
      </c>
      <c r="B62" s="38" t="s">
        <v>344</v>
      </c>
      <c r="C62" s="32">
        <v>27500.17</v>
      </c>
      <c r="D62" s="30"/>
      <c r="E62" s="32">
        <v>0</v>
      </c>
      <c r="F62" s="32">
        <v>0</v>
      </c>
      <c r="G62" s="32">
        <v>0</v>
      </c>
      <c r="H62" s="32">
        <v>0</v>
      </c>
      <c r="I62" s="33">
        <v>27500.17</v>
      </c>
      <c r="J62" s="32">
        <v>0</v>
      </c>
      <c r="K62" s="32">
        <v>5053.48</v>
      </c>
      <c r="L62" s="32">
        <v>0</v>
      </c>
      <c r="M62" s="32">
        <v>0</v>
      </c>
      <c r="N62" s="33">
        <v>32553.65</v>
      </c>
      <c r="O62" s="32">
        <v>3025.02</v>
      </c>
      <c r="P62" s="32">
        <v>4563.76</v>
      </c>
      <c r="Q62" s="34">
        <v>9954.749999999998</v>
      </c>
      <c r="R62" s="34">
        <v>17543.53</v>
      </c>
      <c r="S62" s="35">
        <v>15010.12</v>
      </c>
    </row>
    <row r="63" spans="1:19" ht="18.75">
      <c r="A63" s="30" t="s">
        <v>345</v>
      </c>
      <c r="B63" s="38" t="s">
        <v>346</v>
      </c>
      <c r="C63" s="32">
        <v>27500.17</v>
      </c>
      <c r="D63" s="30"/>
      <c r="E63" s="32">
        <v>0</v>
      </c>
      <c r="F63" s="32">
        <v>0</v>
      </c>
      <c r="G63" s="32">
        <v>4197.39</v>
      </c>
      <c r="H63" s="32">
        <v>0</v>
      </c>
      <c r="I63" s="33">
        <v>31697.56</v>
      </c>
      <c r="J63" s="32">
        <v>0</v>
      </c>
      <c r="K63" s="32">
        <v>5053.48</v>
      </c>
      <c r="L63" s="32">
        <v>0</v>
      </c>
      <c r="M63" s="32">
        <v>0</v>
      </c>
      <c r="N63" s="33">
        <v>36751.03999999999</v>
      </c>
      <c r="O63" s="32">
        <v>3025.02</v>
      </c>
      <c r="P63" s="32">
        <v>6160.35</v>
      </c>
      <c r="Q63" s="34">
        <v>3817.3699999999994</v>
      </c>
      <c r="R63" s="34">
        <v>13002.74</v>
      </c>
      <c r="S63" s="35">
        <v>23748.299999999996</v>
      </c>
    </row>
    <row r="64" spans="1:19" ht="18.75">
      <c r="A64" s="30" t="s">
        <v>347</v>
      </c>
      <c r="B64" s="38" t="s">
        <v>348</v>
      </c>
      <c r="C64" s="32">
        <v>27500.17</v>
      </c>
      <c r="D64" s="30"/>
      <c r="E64" s="32">
        <v>0</v>
      </c>
      <c r="F64" s="32">
        <v>0</v>
      </c>
      <c r="G64" s="32">
        <v>4277.8</v>
      </c>
      <c r="H64" s="32">
        <v>0</v>
      </c>
      <c r="I64" s="33">
        <v>31777.969999999998</v>
      </c>
      <c r="J64" s="32">
        <v>0</v>
      </c>
      <c r="K64" s="32">
        <v>4377.73</v>
      </c>
      <c r="L64" s="32">
        <v>0</v>
      </c>
      <c r="M64" s="32">
        <v>0</v>
      </c>
      <c r="N64" s="33">
        <v>36155.7</v>
      </c>
      <c r="O64" s="32">
        <v>3025.02</v>
      </c>
      <c r="P64" s="32">
        <v>7037.7</v>
      </c>
      <c r="Q64" s="34">
        <v>7095.619999999999</v>
      </c>
      <c r="R64" s="34">
        <v>17158.34</v>
      </c>
      <c r="S64" s="35">
        <v>18997.359999999997</v>
      </c>
    </row>
    <row r="65" spans="1:19" ht="18.75">
      <c r="A65" s="30" t="s">
        <v>349</v>
      </c>
      <c r="B65" s="38" t="s">
        <v>350</v>
      </c>
      <c r="C65" s="32">
        <v>27500.17</v>
      </c>
      <c r="D65" s="30"/>
      <c r="E65" s="32">
        <v>0</v>
      </c>
      <c r="F65" s="32">
        <v>0</v>
      </c>
      <c r="G65" s="32">
        <v>0</v>
      </c>
      <c r="H65" s="32">
        <v>0</v>
      </c>
      <c r="I65" s="33">
        <v>27500.17</v>
      </c>
      <c r="J65" s="32">
        <v>0</v>
      </c>
      <c r="K65" s="32">
        <v>4927.73</v>
      </c>
      <c r="L65" s="32">
        <v>0</v>
      </c>
      <c r="M65" s="32">
        <v>0</v>
      </c>
      <c r="N65" s="33">
        <v>32427.9</v>
      </c>
      <c r="O65" s="32">
        <v>3025.02</v>
      </c>
      <c r="P65" s="32">
        <v>5861.31</v>
      </c>
      <c r="Q65" s="34">
        <v>-4.547473508864641E-13</v>
      </c>
      <c r="R65" s="34">
        <v>8886.33</v>
      </c>
      <c r="S65" s="35">
        <v>23541.57</v>
      </c>
    </row>
    <row r="66" spans="1:19" ht="18.75">
      <c r="A66" s="30" t="s">
        <v>351</v>
      </c>
      <c r="B66" s="38" t="s">
        <v>352</v>
      </c>
      <c r="C66" s="32">
        <v>27500.17</v>
      </c>
      <c r="D66" s="30"/>
      <c r="E66" s="32">
        <v>0</v>
      </c>
      <c r="F66" s="32">
        <v>0</v>
      </c>
      <c r="G66" s="32">
        <v>11916.72</v>
      </c>
      <c r="H66" s="32">
        <v>5653.89</v>
      </c>
      <c r="I66" s="33">
        <v>33763</v>
      </c>
      <c r="J66" s="32">
        <v>0</v>
      </c>
      <c r="K66" s="32">
        <v>5029.34</v>
      </c>
      <c r="L66" s="32">
        <v>0</v>
      </c>
      <c r="M66" s="32">
        <v>0</v>
      </c>
      <c r="N66" s="33">
        <v>38792.34</v>
      </c>
      <c r="O66" s="32">
        <v>3025.02</v>
      </c>
      <c r="P66" s="32">
        <v>7583.58</v>
      </c>
      <c r="Q66" s="34">
        <v>412.5100000000007</v>
      </c>
      <c r="R66" s="34">
        <v>11021.11</v>
      </c>
      <c r="S66" s="35">
        <v>27771.229999999996</v>
      </c>
    </row>
    <row r="67" spans="1:19" ht="18.75">
      <c r="A67" s="30" t="s">
        <v>353</v>
      </c>
      <c r="B67" s="38" t="s">
        <v>354</v>
      </c>
      <c r="C67" s="32">
        <v>27500.17</v>
      </c>
      <c r="D67" s="30"/>
      <c r="E67" s="32">
        <v>0</v>
      </c>
      <c r="F67" s="32">
        <v>0</v>
      </c>
      <c r="G67" s="32">
        <v>9166.71</v>
      </c>
      <c r="H67" s="32">
        <v>2903.88</v>
      </c>
      <c r="I67" s="33">
        <v>33763</v>
      </c>
      <c r="J67" s="32">
        <v>0</v>
      </c>
      <c r="K67" s="32">
        <v>4377.73</v>
      </c>
      <c r="L67" s="32">
        <v>0</v>
      </c>
      <c r="M67" s="32">
        <v>0</v>
      </c>
      <c r="N67" s="33">
        <v>38140.729999999996</v>
      </c>
      <c r="O67" s="32">
        <v>3025.02</v>
      </c>
      <c r="P67" s="32">
        <v>6869.65</v>
      </c>
      <c r="Q67" s="34">
        <v>3008.65</v>
      </c>
      <c r="R67" s="34">
        <v>12903.32</v>
      </c>
      <c r="S67" s="35">
        <v>25237.409999999996</v>
      </c>
    </row>
    <row r="68" spans="1:19" ht="18.75">
      <c r="A68" s="30" t="s">
        <v>355</v>
      </c>
      <c r="B68" s="38" t="s">
        <v>356</v>
      </c>
      <c r="C68" s="32">
        <v>27500.17</v>
      </c>
      <c r="D68" s="30"/>
      <c r="E68" s="32">
        <v>0</v>
      </c>
      <c r="F68" s="32">
        <v>0</v>
      </c>
      <c r="G68" s="32">
        <v>18027.87</v>
      </c>
      <c r="H68" s="32">
        <f>5807.76+39720.28-33763</f>
        <v>11765.04</v>
      </c>
      <c r="I68" s="33">
        <f>C68+G68-H68</f>
        <v>33762.99999999999</v>
      </c>
      <c r="J68" s="32">
        <v>0</v>
      </c>
      <c r="K68" s="32">
        <v>5222.42</v>
      </c>
      <c r="L68" s="32">
        <v>0</v>
      </c>
      <c r="M68" s="32">
        <v>0</v>
      </c>
      <c r="N68" s="33">
        <f>I68+K68</f>
        <v>38985.41999999999</v>
      </c>
      <c r="O68" s="32">
        <v>3025.02</v>
      </c>
      <c r="P68" s="32">
        <v>9221.84</v>
      </c>
      <c r="Q68" s="34">
        <v>6266.93</v>
      </c>
      <c r="R68" s="34">
        <v>18513.79</v>
      </c>
      <c r="S68" s="35">
        <f>N68-R68</f>
        <v>20471.62999999999</v>
      </c>
    </row>
    <row r="69" spans="1:19" ht="18.75">
      <c r="A69" s="30" t="s">
        <v>357</v>
      </c>
      <c r="B69" s="38" t="s">
        <v>358</v>
      </c>
      <c r="C69" s="32">
        <v>27500.17</v>
      </c>
      <c r="D69" s="30"/>
      <c r="E69" s="32">
        <v>0</v>
      </c>
      <c r="F69" s="32">
        <v>0</v>
      </c>
      <c r="G69" s="32">
        <v>9166.71</v>
      </c>
      <c r="H69" s="32">
        <v>2903.88</v>
      </c>
      <c r="I69" s="33">
        <v>33763</v>
      </c>
      <c r="J69" s="32">
        <v>0</v>
      </c>
      <c r="K69" s="32">
        <v>5844.81</v>
      </c>
      <c r="L69" s="32">
        <v>0</v>
      </c>
      <c r="M69" s="32">
        <v>0</v>
      </c>
      <c r="N69" s="33">
        <v>39607.81</v>
      </c>
      <c r="O69" s="32">
        <v>3025.02</v>
      </c>
      <c r="P69" s="32">
        <v>7479.31</v>
      </c>
      <c r="Q69" s="34">
        <v>2892.35</v>
      </c>
      <c r="R69" s="34">
        <v>13396.68</v>
      </c>
      <c r="S69" s="35">
        <v>26211.129999999997</v>
      </c>
    </row>
    <row r="70" spans="1:19" ht="18.75">
      <c r="A70" s="30" t="s">
        <v>359</v>
      </c>
      <c r="B70" s="38" t="s">
        <v>360</v>
      </c>
      <c r="C70" s="32">
        <v>27500.17</v>
      </c>
      <c r="D70" s="30"/>
      <c r="E70" s="32">
        <v>0</v>
      </c>
      <c r="F70" s="32">
        <v>0</v>
      </c>
      <c r="G70" s="32">
        <v>1447.38</v>
      </c>
      <c r="H70" s="32">
        <v>0</v>
      </c>
      <c r="I70" s="33">
        <v>28947.55</v>
      </c>
      <c r="J70" s="32">
        <v>0</v>
      </c>
      <c r="K70" s="32">
        <v>5053.48</v>
      </c>
      <c r="L70" s="32">
        <v>0</v>
      </c>
      <c r="M70" s="32">
        <v>0</v>
      </c>
      <c r="N70" s="33">
        <v>34001.03</v>
      </c>
      <c r="O70" s="32">
        <v>3025.02</v>
      </c>
      <c r="P70" s="32">
        <v>6207.2</v>
      </c>
      <c r="Q70" s="34">
        <v>3558.4700000000007</v>
      </c>
      <c r="R70" s="34">
        <v>12790.69</v>
      </c>
      <c r="S70" s="35">
        <v>21210.339999999997</v>
      </c>
    </row>
    <row r="71" spans="1:19" ht="18.75">
      <c r="A71" s="30" t="s">
        <v>361</v>
      </c>
      <c r="B71" s="38" t="s">
        <v>362</v>
      </c>
      <c r="C71" s="32">
        <v>27500.17</v>
      </c>
      <c r="D71" s="30"/>
      <c r="E71" s="32">
        <v>0</v>
      </c>
      <c r="F71" s="32">
        <v>0</v>
      </c>
      <c r="G71" s="32">
        <v>0</v>
      </c>
      <c r="H71" s="32">
        <v>0</v>
      </c>
      <c r="I71" s="33">
        <v>27500.17</v>
      </c>
      <c r="J71" s="32">
        <v>0</v>
      </c>
      <c r="K71" s="32">
        <v>4927.73</v>
      </c>
      <c r="L71" s="32">
        <v>0</v>
      </c>
      <c r="M71" s="32">
        <v>0</v>
      </c>
      <c r="N71" s="33">
        <v>32427.9</v>
      </c>
      <c r="O71" s="32">
        <v>3025.02</v>
      </c>
      <c r="P71" s="32">
        <v>5861.31</v>
      </c>
      <c r="Q71" s="34">
        <v>412.50999999999976</v>
      </c>
      <c r="R71" s="34">
        <v>9298.84</v>
      </c>
      <c r="S71" s="35">
        <v>23129.06</v>
      </c>
    </row>
    <row r="72" spans="1:19" ht="18.75">
      <c r="A72" s="30" t="s">
        <v>363</v>
      </c>
      <c r="B72" s="38" t="s">
        <v>364</v>
      </c>
      <c r="C72" s="32">
        <v>27500.17</v>
      </c>
      <c r="D72" s="30"/>
      <c r="E72" s="32">
        <v>0</v>
      </c>
      <c r="F72" s="32">
        <v>0</v>
      </c>
      <c r="G72" s="32">
        <v>9166.71</v>
      </c>
      <c r="H72" s="32">
        <v>2903.88</v>
      </c>
      <c r="I72" s="33">
        <v>33763</v>
      </c>
      <c r="J72" s="32">
        <v>0</v>
      </c>
      <c r="K72" s="32">
        <v>5294.81</v>
      </c>
      <c r="L72" s="32">
        <v>0</v>
      </c>
      <c r="M72" s="32">
        <v>0</v>
      </c>
      <c r="N72" s="33">
        <v>39057.81</v>
      </c>
      <c r="O72" s="32">
        <v>3025.02</v>
      </c>
      <c r="P72" s="32">
        <v>7322.9</v>
      </c>
      <c r="Q72" s="34">
        <v>5659.15</v>
      </c>
      <c r="R72" s="34">
        <v>16007.07</v>
      </c>
      <c r="S72" s="35">
        <v>23050.74</v>
      </c>
    </row>
    <row r="73" spans="1:19" ht="18.75">
      <c r="A73" s="30" t="s">
        <v>365</v>
      </c>
      <c r="B73" s="38" t="s">
        <v>366</v>
      </c>
      <c r="C73" s="32">
        <v>27500.17</v>
      </c>
      <c r="D73" s="30"/>
      <c r="E73" s="32">
        <v>0</v>
      </c>
      <c r="F73" s="32">
        <v>0</v>
      </c>
      <c r="G73" s="32">
        <v>3055.57</v>
      </c>
      <c r="H73" s="32">
        <v>0</v>
      </c>
      <c r="I73" s="33">
        <v>30555.74</v>
      </c>
      <c r="J73" s="32">
        <v>0</v>
      </c>
      <c r="K73" s="32">
        <v>5029.34</v>
      </c>
      <c r="L73" s="32">
        <v>0</v>
      </c>
      <c r="M73" s="32">
        <v>0</v>
      </c>
      <c r="N73" s="33">
        <v>35585.08</v>
      </c>
      <c r="O73" s="32">
        <v>3025.02</v>
      </c>
      <c r="P73" s="32">
        <v>6701.59</v>
      </c>
      <c r="Q73" s="34">
        <v>807.5100000000007</v>
      </c>
      <c r="R73" s="34">
        <v>10534.12</v>
      </c>
      <c r="S73" s="35">
        <v>25050.96</v>
      </c>
    </row>
    <row r="74" spans="1:19" ht="18.75">
      <c r="A74" s="30" t="s">
        <v>367</v>
      </c>
      <c r="B74" s="38" t="s">
        <v>368</v>
      </c>
      <c r="C74" s="32">
        <v>27500.17</v>
      </c>
      <c r="D74" s="30"/>
      <c r="E74" s="32">
        <v>0</v>
      </c>
      <c r="F74" s="32">
        <v>0</v>
      </c>
      <c r="G74" s="32">
        <v>0</v>
      </c>
      <c r="H74" s="32">
        <v>0</v>
      </c>
      <c r="I74" s="33">
        <v>27500.17</v>
      </c>
      <c r="J74" s="32">
        <v>0</v>
      </c>
      <c r="K74" s="32">
        <v>4997.96</v>
      </c>
      <c r="L74" s="32">
        <v>0</v>
      </c>
      <c r="M74" s="32">
        <v>0</v>
      </c>
      <c r="N74" s="33">
        <v>32498.129999999997</v>
      </c>
      <c r="O74" s="32">
        <v>3025.02</v>
      </c>
      <c r="P74" s="32">
        <v>5861.31</v>
      </c>
      <c r="Q74" s="34">
        <v>412.50999999999976</v>
      </c>
      <c r="R74" s="34">
        <v>9298.84</v>
      </c>
      <c r="S74" s="35">
        <v>23199.289999999997</v>
      </c>
    </row>
  </sheetData>
  <sheetProtection selectLockedCells="1" selectUnlockedCells="1"/>
  <mergeCells count="28">
    <mergeCell ref="A1:S1"/>
    <mergeCell ref="A2:S2"/>
    <mergeCell ref="A3:S3"/>
    <mergeCell ref="A6:A13"/>
    <mergeCell ref="B6:B13"/>
    <mergeCell ref="C6:H6"/>
    <mergeCell ref="I6:I13"/>
    <mergeCell ref="J6:M10"/>
    <mergeCell ref="N6:N13"/>
    <mergeCell ref="O6:P9"/>
    <mergeCell ref="Q6:Q13"/>
    <mergeCell ref="R6:R13"/>
    <mergeCell ref="S6:S13"/>
    <mergeCell ref="C7:H7"/>
    <mergeCell ref="C8:H8"/>
    <mergeCell ref="C11:C13"/>
    <mergeCell ref="D11:E11"/>
    <mergeCell ref="F11:F13"/>
    <mergeCell ref="G11:G13"/>
    <mergeCell ref="H11:H13"/>
    <mergeCell ref="J11:J13"/>
    <mergeCell ref="K11:K13"/>
    <mergeCell ref="L11:L13"/>
    <mergeCell ref="M11:M13"/>
    <mergeCell ref="O11:O13"/>
    <mergeCell ref="P11:P13"/>
    <mergeCell ref="D12:D13"/>
    <mergeCell ref="E12:E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2016-07-15T20:15:24Z</dcterms:modified>
  <cp:category/>
  <cp:version/>
  <cp:contentType/>
  <cp:contentStatus/>
  <cp:revision>48</cp:revision>
</cp:coreProperties>
</file>